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8_{746D2259-B91D-481B-9053-6D39A1622795}" xr6:coauthVersionLast="47" xr6:coauthVersionMax="47" xr10:uidLastSave="{00000000-0000-0000-0000-000000000000}"/>
  <bookViews>
    <workbookView xWindow="-120" yWindow="-120" windowWidth="29040" windowHeight="15720" activeTab="5" xr2:uid="{DF0AC86C-C092-4724-8E17-67D734E53A50}"/>
  </bookViews>
  <sheets>
    <sheet name="2024年1-3月" sheetId="1" r:id="rId1"/>
    <sheet name="2024年1-6月" sheetId="2" r:id="rId2"/>
    <sheet name="2024年1-9月" sheetId="3" r:id="rId3"/>
    <sheet name="2024年1-12月" sheetId="4" r:id="rId4"/>
    <sheet name="2025年1-3月" sheetId="5" r:id="rId5"/>
    <sheet name="2025年1-6月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J5" i="6"/>
  <c r="I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5" i="6"/>
  <c r="D5" i="6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G5" i="4"/>
  <c r="D5" i="4"/>
  <c r="I6" i="4"/>
  <c r="I9" i="4"/>
  <c r="J11" i="4"/>
  <c r="J15" i="4"/>
  <c r="I15" i="4"/>
  <c r="I17" i="4"/>
  <c r="J17" i="4"/>
  <c r="J18" i="4"/>
  <c r="I18" i="4"/>
  <c r="J19" i="4"/>
  <c r="J22" i="4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5" i="2"/>
  <c r="J7" i="2"/>
  <c r="J11" i="2"/>
  <c r="J15" i="2"/>
  <c r="J19" i="2"/>
  <c r="J23" i="2"/>
  <c r="I6" i="2"/>
  <c r="J6" i="2"/>
  <c r="I7" i="2"/>
  <c r="I8" i="2"/>
  <c r="J8" i="2"/>
  <c r="I9" i="2"/>
  <c r="J9" i="2"/>
  <c r="I10" i="2"/>
  <c r="J10" i="2"/>
  <c r="I11" i="2"/>
  <c r="I12" i="2"/>
  <c r="J12" i="2"/>
  <c r="I13" i="2"/>
  <c r="J13" i="2"/>
  <c r="I14" i="2"/>
  <c r="J14" i="2"/>
  <c r="I15" i="2"/>
  <c r="I16" i="2"/>
  <c r="J16" i="2"/>
  <c r="I17" i="2"/>
  <c r="J17" i="2"/>
  <c r="I18" i="2"/>
  <c r="J18" i="2"/>
  <c r="I19" i="2"/>
  <c r="I20" i="2"/>
  <c r="J20" i="2"/>
  <c r="I21" i="2"/>
  <c r="J21" i="2"/>
  <c r="I22" i="2"/>
  <c r="J22" i="2"/>
  <c r="I23" i="2"/>
  <c r="I24" i="2"/>
  <c r="J24" i="2"/>
  <c r="I25" i="2"/>
  <c r="J25" i="2"/>
  <c r="I26" i="2"/>
  <c r="J26" i="2"/>
  <c r="I5" i="2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G5" i="1"/>
  <c r="D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J5" i="1"/>
  <c r="I5" i="1"/>
  <c r="J26" i="4"/>
  <c r="I26" i="4"/>
  <c r="I22" i="4"/>
  <c r="J24" i="4"/>
  <c r="I24" i="4"/>
  <c r="J23" i="4"/>
  <c r="I23" i="4"/>
  <c r="I19" i="4"/>
  <c r="J13" i="4"/>
  <c r="I13" i="4"/>
  <c r="I11" i="4"/>
  <c r="J10" i="4"/>
  <c r="I10" i="4"/>
  <c r="J8" i="4"/>
  <c r="I8" i="4"/>
  <c r="J7" i="4"/>
  <c r="I7" i="4"/>
  <c r="J6" i="4"/>
  <c r="J5" i="4"/>
  <c r="J25" i="4" l="1"/>
  <c r="I25" i="4"/>
  <c r="J21" i="4"/>
  <c r="J14" i="4"/>
  <c r="I21" i="4"/>
  <c r="J9" i="4"/>
  <c r="I16" i="4"/>
  <c r="J20" i="4"/>
  <c r="J16" i="4"/>
  <c r="I14" i="4"/>
  <c r="J12" i="4"/>
  <c r="I20" i="4"/>
  <c r="I12" i="4"/>
  <c r="I5" i="4"/>
  <c r="J5" i="2"/>
</calcChain>
</file>

<file path=xl/sharedStrings.xml><?xml version="1.0" encoding="utf-8"?>
<sst xmlns="http://schemas.openxmlformats.org/spreadsheetml/2006/main" count="228" uniqueCount="96">
  <si>
    <r>
      <rPr>
        <b/>
        <sz val="12"/>
        <color indexed="8"/>
        <rFont val="微軟正黑體 Light"/>
        <family val="2"/>
        <charset val="136"/>
      </rPr>
      <t xml:space="preserve">數量
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噸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</si>
  <si>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 xml:space="preserve">金額
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千美元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</si>
  <si>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>數量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％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</si>
  <si>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>金額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％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</si>
  <si>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>出口國</t>
    </r>
    <r>
      <rPr>
        <b/>
        <sz val="12"/>
        <color indexed="8"/>
        <rFont val="Times New Roman"/>
        <family val="1"/>
      </rPr>
      <t>/</t>
    </r>
    <r>
      <rPr>
        <b/>
        <sz val="12"/>
        <color indexed="8"/>
        <rFont val="微軟正黑體 Light"/>
        <family val="2"/>
        <charset val="136"/>
      </rPr>
      <t>排序</t>
    </r>
    <phoneticPr fontId="4" type="noConversion"/>
  </si>
  <si>
    <r>
      <rPr>
        <b/>
        <sz val="12"/>
        <rFont val="微軟正黑體 Light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4" type="noConversion"/>
  </si>
  <si>
    <r>
      <rPr>
        <sz val="12.5"/>
        <color indexed="8"/>
        <rFont val="微軟正黑體 Light"/>
        <family val="2"/>
        <charset val="136"/>
      </rPr>
      <t>排序</t>
    </r>
    <phoneticPr fontId="4" type="noConversion"/>
  </si>
  <si>
    <r>
      <rPr>
        <sz val="12.5"/>
        <color theme="1"/>
        <rFont val="微軟正黑體 Light"/>
        <family val="2"/>
        <charset val="136"/>
      </rPr>
      <t>全球</t>
    </r>
    <phoneticPr fontId="4" type="noConversion"/>
  </si>
  <si>
    <r>
      <rPr>
        <sz val="12.5"/>
        <rFont val="微軟正黑體 Light"/>
        <family val="2"/>
        <charset val="136"/>
      </rPr>
      <t>中國大陸</t>
    </r>
    <phoneticPr fontId="4" type="noConversion"/>
  </si>
  <si>
    <r>
      <rPr>
        <sz val="12.5"/>
        <rFont val="微軟正黑體 Light"/>
        <family val="2"/>
        <charset val="136"/>
      </rPr>
      <t>越南</t>
    </r>
    <phoneticPr fontId="4" type="noConversion"/>
  </si>
  <si>
    <r>
      <rPr>
        <sz val="12.5"/>
        <rFont val="微軟正黑體 Light"/>
        <family val="2"/>
        <charset val="136"/>
      </rPr>
      <t>土耳其</t>
    </r>
    <phoneticPr fontId="4" type="noConversion"/>
  </si>
  <si>
    <r>
      <rPr>
        <sz val="12.5"/>
        <rFont val="微軟正黑體 Light"/>
        <family val="2"/>
        <charset val="136"/>
      </rPr>
      <t>巴基斯坦</t>
    </r>
    <phoneticPr fontId="4" type="noConversion"/>
  </si>
  <si>
    <r>
      <rPr>
        <sz val="12.5"/>
        <rFont val="微軟正黑體 Light"/>
        <family val="2"/>
        <charset val="136"/>
      </rPr>
      <t>墨西哥</t>
    </r>
    <phoneticPr fontId="4" type="noConversion"/>
  </si>
  <si>
    <r>
      <rPr>
        <sz val="12.5"/>
        <rFont val="細明體"/>
        <family val="2"/>
        <charset val="136"/>
      </rPr>
      <t>印度</t>
    </r>
    <phoneticPr fontId="4" type="noConversion"/>
  </si>
  <si>
    <r>
      <rPr>
        <sz val="12.5"/>
        <rFont val="細明體"/>
        <family val="2"/>
        <charset val="136"/>
      </rPr>
      <t>孟加拉</t>
    </r>
    <phoneticPr fontId="4" type="noConversion"/>
  </si>
  <si>
    <r>
      <rPr>
        <sz val="12.5"/>
        <rFont val="微軟正黑體 Light"/>
        <family val="2"/>
        <charset val="136"/>
      </rPr>
      <t>印尼</t>
    </r>
    <phoneticPr fontId="4" type="noConversion"/>
  </si>
  <si>
    <r>
      <rPr>
        <sz val="12.5"/>
        <rFont val="細明體"/>
        <family val="2"/>
        <charset val="136"/>
      </rPr>
      <t>祕魯</t>
    </r>
    <phoneticPr fontId="4" type="noConversion"/>
  </si>
  <si>
    <r>
      <rPr>
        <sz val="12.5"/>
        <rFont val="微軟正黑體 Light"/>
        <family val="2"/>
        <charset val="136"/>
      </rPr>
      <t>泰國</t>
    </r>
    <phoneticPr fontId="4" type="noConversion"/>
  </si>
  <si>
    <r>
      <rPr>
        <sz val="12.5"/>
        <rFont val="微軟正黑體 Light"/>
        <family val="2"/>
        <charset val="136"/>
      </rPr>
      <t>瓜地馬拉</t>
    </r>
    <phoneticPr fontId="4" type="noConversion"/>
  </si>
  <si>
    <r>
      <rPr>
        <sz val="12.5"/>
        <rFont val="微軟正黑體 Light"/>
        <family val="2"/>
        <charset val="136"/>
      </rPr>
      <t>薩爾瓦多</t>
    </r>
    <phoneticPr fontId="4" type="noConversion"/>
  </si>
  <si>
    <r>
      <t>21</t>
    </r>
    <r>
      <rPr>
        <sz val="12.5"/>
        <rFont val="微軟正黑體 Light"/>
        <family val="2"/>
        <charset val="136"/>
      </rPr>
      <t>～</t>
    </r>
    <phoneticPr fontId="2" type="noConversion"/>
  </si>
  <si>
    <r>
      <rPr>
        <sz val="12.5"/>
        <rFont val="細明體"/>
        <family val="2"/>
        <charset val="136"/>
      </rPr>
      <t>台灣</t>
    </r>
    <phoneticPr fontId="4" type="noConversion"/>
  </si>
  <si>
    <t>澳門</t>
    <phoneticPr fontId="4" type="noConversion"/>
  </si>
  <si>
    <r>
      <rPr>
        <sz val="12.5"/>
        <rFont val="細明體"/>
        <family val="1"/>
        <charset val="136"/>
      </rPr>
      <t>南韓</t>
    </r>
    <phoneticPr fontId="4" type="noConversion"/>
  </si>
  <si>
    <r>
      <rPr>
        <sz val="12.5"/>
        <rFont val="細明體"/>
        <family val="3"/>
        <charset val="136"/>
      </rPr>
      <t>馬來西亞</t>
    </r>
    <phoneticPr fontId="4" type="noConversion"/>
  </si>
  <si>
    <t>香港</t>
    <phoneticPr fontId="4" type="noConversion"/>
  </si>
  <si>
    <r>
      <rPr>
        <sz val="12.5"/>
        <rFont val="細明體"/>
        <family val="3"/>
        <charset val="136"/>
      </rPr>
      <t>宏都拉斯</t>
    </r>
    <phoneticPr fontId="4" type="noConversion"/>
  </si>
  <si>
    <r>
      <rPr>
        <sz val="12.5"/>
        <rFont val="細明體"/>
        <family val="3"/>
        <charset val="136"/>
      </rPr>
      <t>日本</t>
    </r>
    <phoneticPr fontId="4" type="noConversion"/>
  </si>
  <si>
    <r>
      <rPr>
        <sz val="12.5"/>
        <rFont val="微軟正黑體 Light"/>
        <family val="2"/>
        <charset val="136"/>
      </rPr>
      <t>其他國家地區</t>
    </r>
    <phoneticPr fontId="4" type="noConversion"/>
  </si>
  <si>
    <r>
      <t>2023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</si>
  <si>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t>哥斯大黎加</t>
    <phoneticPr fontId="4" type="noConversion"/>
  </si>
  <si>
    <r>
      <t>112/111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</si>
  <si>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r>
      <rPr>
        <sz val="12.5"/>
        <color indexed="8"/>
        <rFont val="微軟正黑體"/>
        <family val="2"/>
        <charset val="136"/>
      </rPr>
      <t>排序</t>
    </r>
    <phoneticPr fontId="4" type="noConversion"/>
  </si>
  <si>
    <t>全球</t>
  </si>
  <si>
    <r>
      <rPr>
        <sz val="12.5"/>
        <rFont val="微軟正黑體"/>
        <family val="2"/>
        <charset val="136"/>
      </rPr>
      <t>中國大陸</t>
    </r>
    <phoneticPr fontId="4" type="noConversion"/>
  </si>
  <si>
    <r>
      <rPr>
        <sz val="12.5"/>
        <rFont val="微軟正黑體"/>
        <family val="2"/>
        <charset val="136"/>
      </rPr>
      <t>巴基斯坦</t>
    </r>
    <phoneticPr fontId="4" type="noConversion"/>
  </si>
  <si>
    <r>
      <rPr>
        <sz val="12.5"/>
        <rFont val="微軟正黑體"/>
        <family val="2"/>
        <charset val="136"/>
      </rPr>
      <t>越南</t>
    </r>
    <phoneticPr fontId="4" type="noConversion"/>
  </si>
  <si>
    <r>
      <rPr>
        <sz val="12.5"/>
        <rFont val="微軟正黑體"/>
        <family val="2"/>
        <charset val="136"/>
      </rPr>
      <t>土耳其</t>
    </r>
    <phoneticPr fontId="4" type="noConversion"/>
  </si>
  <si>
    <r>
      <rPr>
        <sz val="12.5"/>
        <rFont val="微軟正黑體"/>
        <family val="2"/>
        <charset val="136"/>
      </rPr>
      <t>孟加拉</t>
    </r>
    <phoneticPr fontId="4" type="noConversion"/>
  </si>
  <si>
    <t>澳門</t>
    <phoneticPr fontId="2" type="noConversion"/>
  </si>
  <si>
    <r>
      <rPr>
        <sz val="12.5"/>
        <rFont val="微軟正黑體"/>
        <family val="2"/>
        <charset val="136"/>
      </rPr>
      <t>墨西哥</t>
    </r>
    <phoneticPr fontId="4" type="noConversion"/>
  </si>
  <si>
    <r>
      <rPr>
        <sz val="12.5"/>
        <rFont val="微軟正黑體"/>
        <family val="2"/>
        <charset val="136"/>
      </rPr>
      <t>印尼</t>
    </r>
    <phoneticPr fontId="4" type="noConversion"/>
  </si>
  <si>
    <r>
      <rPr>
        <sz val="12.5"/>
        <rFont val="微軟正黑體"/>
        <family val="2"/>
        <charset val="136"/>
      </rPr>
      <t>香港</t>
    </r>
    <phoneticPr fontId="4" type="noConversion"/>
  </si>
  <si>
    <r>
      <rPr>
        <sz val="12.5"/>
        <rFont val="微軟正黑體"/>
        <family val="2"/>
        <charset val="136"/>
      </rPr>
      <t>印度</t>
    </r>
    <phoneticPr fontId="4" type="noConversion"/>
  </si>
  <si>
    <r>
      <rPr>
        <sz val="12.5"/>
        <rFont val="微軟正黑體"/>
        <family val="2"/>
        <charset val="136"/>
      </rPr>
      <t>泰國</t>
    </r>
    <phoneticPr fontId="4" type="noConversion"/>
  </si>
  <si>
    <r>
      <rPr>
        <sz val="12.5"/>
        <rFont val="微軟正黑體"/>
        <family val="2"/>
        <charset val="136"/>
      </rPr>
      <t>瓜地馬拉</t>
    </r>
    <phoneticPr fontId="4" type="noConversion"/>
  </si>
  <si>
    <r>
      <rPr>
        <sz val="12.5"/>
        <rFont val="微軟正黑體"/>
        <family val="2"/>
        <charset val="136"/>
      </rPr>
      <t>南韓</t>
    </r>
    <phoneticPr fontId="4" type="noConversion"/>
  </si>
  <si>
    <r>
      <rPr>
        <sz val="12.5"/>
        <rFont val="微軟正黑體"/>
        <family val="2"/>
        <charset val="136"/>
      </rPr>
      <t>薩爾瓦多</t>
    </r>
    <phoneticPr fontId="4" type="noConversion"/>
  </si>
  <si>
    <r>
      <rPr>
        <sz val="12.5"/>
        <rFont val="微軟正黑體"/>
        <family val="2"/>
        <charset val="136"/>
      </rPr>
      <t>台灣</t>
    </r>
    <phoneticPr fontId="4" type="noConversion"/>
  </si>
  <si>
    <r>
      <rPr>
        <sz val="12.5"/>
        <rFont val="微軟正黑體"/>
        <family val="2"/>
        <charset val="136"/>
      </rPr>
      <t>祕魯</t>
    </r>
    <phoneticPr fontId="4" type="noConversion"/>
  </si>
  <si>
    <r>
      <rPr>
        <sz val="12.5"/>
        <rFont val="微軟正黑體"/>
        <family val="2"/>
        <charset val="136"/>
      </rPr>
      <t>宏都拉斯</t>
    </r>
    <phoneticPr fontId="4" type="noConversion"/>
  </si>
  <si>
    <r>
      <rPr>
        <sz val="12.5"/>
        <rFont val="微軟正黑體"/>
        <family val="2"/>
        <charset val="136"/>
      </rPr>
      <t>馬來西亞</t>
    </r>
    <phoneticPr fontId="4" type="noConversion"/>
  </si>
  <si>
    <r>
      <rPr>
        <sz val="12.5"/>
        <rFont val="微軟正黑體"/>
        <family val="2"/>
        <charset val="136"/>
      </rPr>
      <t>日本</t>
    </r>
    <phoneticPr fontId="4" type="noConversion"/>
  </si>
  <si>
    <r>
      <t>21</t>
    </r>
    <r>
      <rPr>
        <sz val="12.5"/>
        <rFont val="微軟正黑體"/>
        <family val="2"/>
        <charset val="136"/>
      </rPr>
      <t>～</t>
    </r>
    <phoneticPr fontId="2" type="noConversion"/>
  </si>
  <si>
    <t>其他國家</t>
    <phoneticPr fontId="4" type="noConversion"/>
  </si>
  <si>
    <r>
      <t>112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1-12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</si>
  <si>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2024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1-3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</si>
  <si>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t>2024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</si>
  <si>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2024/2023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</si>
  <si>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1-3</t>
    </r>
    <r>
      <rPr>
        <sz val="12"/>
        <color theme="1"/>
        <rFont val="微軟正黑體"/>
        <family val="2"/>
        <charset val="136"/>
      </rPr>
      <t>月，美國棉花出口數量較前一年同期增加</t>
    </r>
    <r>
      <rPr>
        <sz val="12"/>
        <color theme="1"/>
        <rFont val="Times New Roman"/>
        <family val="1"/>
      </rPr>
      <t>12.2%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1"/>
      </rPr>
      <t>94.95</t>
    </r>
    <r>
      <rPr>
        <sz val="12"/>
        <color theme="1"/>
        <rFont val="微軟正黑體"/>
        <family val="2"/>
        <charset val="136"/>
      </rPr>
      <t>萬噸、出口金額成長</t>
    </r>
    <r>
      <rPr>
        <sz val="12"/>
        <color theme="1"/>
        <rFont val="Times New Roman"/>
        <family val="1"/>
      </rPr>
      <t>4.5%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1"/>
      </rPr>
      <t>19.51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＊中國大陸是美國棉最大出口市場，出口量為</t>
    </r>
    <r>
      <rPr>
        <sz val="12"/>
        <color theme="1"/>
        <rFont val="Times New Roman"/>
        <family val="1"/>
      </rPr>
      <t>39.65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1"/>
      </rPr>
      <t>41.8%</t>
    </r>
    <r>
      <rPr>
        <sz val="12"/>
        <color theme="1"/>
        <rFont val="微軟正黑體"/>
        <family val="2"/>
        <charset val="136"/>
      </rPr>
      <t>，較前一年同期成長</t>
    </r>
    <r>
      <rPr>
        <sz val="12"/>
        <color theme="1"/>
        <rFont val="Times New Roman"/>
        <family val="1"/>
      </rPr>
      <t>135.5%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(12.81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13.5%</t>
    </r>
    <r>
      <rPr>
        <sz val="12"/>
        <color theme="1"/>
        <rFont val="微軟正黑體"/>
        <family val="2"/>
        <charset val="136"/>
      </rPr>
      <t>、衰退</t>
    </r>
    <r>
      <rPr>
        <sz val="12"/>
        <color theme="1"/>
        <rFont val="Times New Roman"/>
        <family val="1"/>
      </rPr>
      <t>13.1%)</t>
    </r>
    <r>
      <rPr>
        <sz val="12"/>
        <color theme="1"/>
        <rFont val="微軟正黑體"/>
        <family val="2"/>
        <charset val="136"/>
      </rPr>
      <t>、越南</t>
    </r>
    <r>
      <rPr>
        <sz val="12"/>
        <color theme="1"/>
        <rFont val="Times New Roman"/>
        <family val="1"/>
      </rPr>
      <t>(11.83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12.5%</t>
    </r>
    <r>
      <rPr>
        <sz val="12"/>
        <color theme="1"/>
        <rFont val="微軟正黑體"/>
        <family val="2"/>
        <charset val="136"/>
      </rPr>
      <t>、衰退</t>
    </r>
    <r>
      <rPr>
        <sz val="12"/>
        <color theme="1"/>
        <rFont val="Times New Roman"/>
        <family val="1"/>
      </rPr>
      <t>0.4%)</t>
    </r>
    <r>
      <rPr>
        <sz val="12"/>
        <color theme="1"/>
        <rFont val="微軟正黑體"/>
        <family val="2"/>
        <charset val="136"/>
      </rPr>
      <t>、土耳其</t>
    </r>
    <r>
      <rPr>
        <sz val="12"/>
        <color theme="1"/>
        <rFont val="Times New Roman"/>
        <family val="1"/>
      </rPr>
      <t>(5.79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6.1%</t>
    </r>
    <r>
      <rPr>
        <sz val="12"/>
        <color theme="1"/>
        <rFont val="微軟正黑體"/>
        <family val="2"/>
        <charset val="136"/>
      </rPr>
      <t>、減少</t>
    </r>
    <r>
      <rPr>
        <sz val="12"/>
        <color theme="1"/>
        <rFont val="Times New Roman"/>
        <family val="1"/>
      </rPr>
      <t>40.3%)</t>
    </r>
    <r>
      <rPr>
        <sz val="12"/>
        <color theme="1"/>
        <rFont val="微軟正黑體"/>
        <family val="2"/>
        <charset val="136"/>
      </rPr>
      <t>、孟加拉</t>
    </r>
    <r>
      <rPr>
        <sz val="12"/>
        <color theme="1"/>
        <rFont val="Times New Roman"/>
        <family val="1"/>
      </rPr>
      <t>(4.11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4.3%</t>
    </r>
    <r>
      <rPr>
        <sz val="12"/>
        <color theme="1"/>
        <rFont val="微軟正黑體"/>
        <family val="2"/>
        <charset val="136"/>
      </rPr>
      <t>、成長</t>
    </r>
    <r>
      <rPr>
        <sz val="12"/>
        <color theme="1"/>
        <rFont val="Times New Roman"/>
        <family val="1"/>
      </rPr>
      <t>48.9%)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大出口國，出口數量為</t>
    </r>
    <r>
      <rPr>
        <sz val="12"/>
        <color theme="1"/>
        <rFont val="Times New Roman"/>
        <family val="1"/>
      </rPr>
      <t>3,627</t>
    </r>
    <r>
      <rPr>
        <sz val="12"/>
        <color theme="1"/>
        <rFont val="微軟正黑體"/>
        <family val="2"/>
        <charset val="136"/>
      </rPr>
      <t>噸，占出口比重</t>
    </r>
    <r>
      <rPr>
        <sz val="12"/>
        <color theme="1"/>
        <rFont val="Times New Roman"/>
        <family val="1"/>
      </rPr>
      <t>0.4%</t>
    </r>
    <r>
      <rPr>
        <sz val="12"/>
        <color theme="1"/>
        <rFont val="微軟正黑體"/>
        <family val="2"/>
        <charset val="136"/>
      </rPr>
      <t>，較前一年同期大幅衰退</t>
    </r>
    <r>
      <rPr>
        <sz val="12"/>
        <color theme="1"/>
        <rFont val="Times New Roman"/>
        <family val="1"/>
      </rPr>
      <t>73.4%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</si>
  <si>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2024</t>
    </r>
    <r>
      <rPr>
        <b/>
        <sz val="12.5"/>
        <color theme="1"/>
        <rFont val="微軟正黑體"/>
        <family val="2"/>
        <charset val="136"/>
      </rPr>
      <t>年</t>
    </r>
    <r>
      <rPr>
        <b/>
        <sz val="12.5"/>
        <color theme="1"/>
        <rFont val="Times New Roman"/>
        <family val="1"/>
      </rPr>
      <t>1-6</t>
    </r>
    <r>
      <rPr>
        <b/>
        <sz val="12.5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</si>
  <si>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b/>
        <sz val="12.5"/>
        <color indexed="8"/>
        <rFont val="微軟正黑體"/>
        <family val="2"/>
        <charset val="136"/>
      </rPr>
      <t>出口國</t>
    </r>
    <r>
      <rPr>
        <b/>
        <sz val="12.5"/>
        <color indexed="8"/>
        <rFont val="Times New Roman"/>
        <family val="1"/>
      </rPr>
      <t>/</t>
    </r>
    <r>
      <rPr>
        <b/>
        <sz val="12.5"/>
        <color indexed="8"/>
        <rFont val="微軟正黑體"/>
        <family val="2"/>
        <charset val="136"/>
      </rPr>
      <t>排序</t>
    </r>
    <phoneticPr fontId="4" type="noConversion"/>
  </si>
  <si>
    <r>
      <t>2024</t>
    </r>
    <r>
      <rPr>
        <b/>
        <sz val="12.5"/>
        <color indexed="8"/>
        <rFont val="微軟正黑體"/>
        <family val="2"/>
        <charset val="136"/>
      </rPr>
      <t>年</t>
    </r>
    <r>
      <rPr>
        <b/>
        <sz val="12.5"/>
        <color indexed="8"/>
        <rFont val="Times New Roman"/>
        <family val="1"/>
      </rPr>
      <t>1-6</t>
    </r>
    <r>
      <rPr>
        <b/>
        <sz val="12.5"/>
        <color indexed="8"/>
        <rFont val="微軟正黑體"/>
        <family val="2"/>
        <charset val="136"/>
      </rPr>
      <t>月</t>
    </r>
    <phoneticPr fontId="4" type="noConversion"/>
  </si>
  <si>
    <r>
      <t>2023</t>
    </r>
    <r>
      <rPr>
        <b/>
        <sz val="12.5"/>
        <color indexed="8"/>
        <rFont val="微軟正黑體"/>
        <family val="2"/>
        <charset val="136"/>
      </rPr>
      <t>年</t>
    </r>
    <r>
      <rPr>
        <b/>
        <sz val="12.5"/>
        <color indexed="8"/>
        <rFont val="Times New Roman"/>
        <family val="1"/>
      </rPr>
      <t>1-6</t>
    </r>
    <r>
      <rPr>
        <b/>
        <sz val="12.5"/>
        <color indexed="8"/>
        <rFont val="微軟正黑體"/>
        <family val="2"/>
        <charset val="136"/>
      </rPr>
      <t>月</t>
    </r>
    <phoneticPr fontId="4" type="noConversion"/>
  </si>
  <si>
    <r>
      <t>2024/2023</t>
    </r>
    <r>
      <rPr>
        <b/>
        <sz val="12.5"/>
        <color indexed="8"/>
        <rFont val="微軟正黑體"/>
        <family val="2"/>
        <charset val="136"/>
      </rPr>
      <t>成長率</t>
    </r>
    <r>
      <rPr>
        <b/>
        <sz val="12.5"/>
        <color indexed="8"/>
        <rFont val="Times New Roman"/>
        <family val="1"/>
      </rPr>
      <t xml:space="preserve"> 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</si>
  <si>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 xml:space="preserve">數量
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噸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</si>
  <si>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</si>
  <si>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 xml:space="preserve">金額
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千美元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</si>
  <si>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>數量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％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</si>
  <si>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>金額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％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</si>
  <si>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sz val="12.5"/>
        <color theme="1"/>
        <rFont val="微軟正黑體"/>
        <family val="2"/>
        <charset val="136"/>
      </rPr>
      <t>全球</t>
    </r>
    <phoneticPr fontId="4" type="noConversion"/>
  </si>
  <si>
    <r>
      <rPr>
        <sz val="12.5"/>
        <rFont val="微軟正黑體"/>
        <family val="2"/>
        <charset val="136"/>
      </rPr>
      <t>哥斯大黎加</t>
    </r>
    <phoneticPr fontId="4" type="noConversion"/>
  </si>
  <si>
    <r>
      <rPr>
        <sz val="12.5"/>
        <rFont val="微軟正黑體"/>
        <family val="2"/>
        <charset val="136"/>
      </rPr>
      <t>澳門</t>
    </r>
    <phoneticPr fontId="4" type="noConversion"/>
  </si>
  <si>
    <r>
      <rPr>
        <sz val="12.5"/>
        <rFont val="微軟正黑體"/>
        <family val="2"/>
        <charset val="136"/>
      </rPr>
      <t>其他國家</t>
    </r>
    <phoneticPr fontId="4" type="noConversion"/>
  </si>
  <si>
    <r>
      <rPr>
        <sz val="12.5"/>
        <color theme="1"/>
        <rFont val="微軟正黑體"/>
        <family val="2"/>
        <charset val="136"/>
      </rPr>
      <t>＊</t>
    </r>
    <r>
      <rPr>
        <sz val="12.5"/>
        <color theme="1"/>
        <rFont val="Times New Roman"/>
        <family val="1"/>
      </rPr>
      <t>2024</t>
    </r>
    <r>
      <rPr>
        <sz val="12.5"/>
        <color theme="1"/>
        <rFont val="微軟正黑體"/>
        <family val="2"/>
        <charset val="136"/>
      </rPr>
      <t>年</t>
    </r>
    <r>
      <rPr>
        <sz val="12.5"/>
        <color theme="1"/>
        <rFont val="Times New Roman"/>
        <family val="1"/>
      </rPr>
      <t>1-6</t>
    </r>
    <r>
      <rPr>
        <sz val="12.5"/>
        <color theme="1"/>
        <rFont val="微軟正黑體"/>
        <family val="2"/>
        <charset val="136"/>
      </rPr>
      <t>月，美國棉花出口數量較前一年同期減少</t>
    </r>
    <r>
      <rPr>
        <sz val="12.5"/>
        <color theme="1"/>
        <rFont val="Times New Roman"/>
        <family val="2"/>
      </rPr>
      <t>8.3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至</t>
    </r>
    <r>
      <rPr>
        <sz val="12.5"/>
        <color theme="1"/>
        <rFont val="Times New Roman"/>
        <family val="1"/>
      </rPr>
      <t>161.3</t>
    </r>
    <r>
      <rPr>
        <sz val="12.5"/>
        <color theme="1"/>
        <rFont val="微軟正黑體"/>
        <family val="2"/>
        <charset val="136"/>
      </rPr>
      <t>萬噸、出口金額減少</t>
    </r>
    <r>
      <rPr>
        <sz val="12.5"/>
        <color theme="1"/>
        <rFont val="Times New Roman"/>
        <family val="2"/>
      </rPr>
      <t>13.1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為</t>
    </r>
    <r>
      <rPr>
        <sz val="12.5"/>
        <color theme="1"/>
        <rFont val="Times New Roman"/>
        <family val="2"/>
      </rPr>
      <t>33.29</t>
    </r>
    <r>
      <rPr>
        <sz val="12.5"/>
        <color theme="1"/>
        <rFont val="微軟正黑體"/>
        <family val="2"/>
        <charset val="136"/>
      </rPr>
      <t>億美元，前</t>
    </r>
    <r>
      <rPr>
        <sz val="12.5"/>
        <color theme="1"/>
        <rFont val="Times New Roman"/>
        <family val="1"/>
      </rPr>
      <t>20</t>
    </r>
    <r>
      <rPr>
        <sz val="12.5"/>
        <color theme="1"/>
        <rFont val="微軟正黑體"/>
        <family val="2"/>
        <charset val="136"/>
      </rPr>
      <t>大出口國如下表。</t>
    </r>
    <r>
      <rPr>
        <sz val="12.5"/>
        <color theme="1"/>
        <rFont val="Times New Roman"/>
        <family val="2"/>
      </rPr>
      <t xml:space="preserve">
</t>
    </r>
    <r>
      <rPr>
        <sz val="12.5"/>
        <color theme="1"/>
        <rFont val="微軟正黑體"/>
        <family val="2"/>
        <charset val="136"/>
      </rPr>
      <t>＊中國大陸是美國棉最大出口市場，出口量為</t>
    </r>
    <r>
      <rPr>
        <sz val="12.5"/>
        <color theme="1"/>
        <rFont val="Times New Roman"/>
        <family val="2"/>
      </rPr>
      <t>63.6</t>
    </r>
    <r>
      <rPr>
        <sz val="12.5"/>
        <color theme="1"/>
        <rFont val="微軟正黑體"/>
        <family val="2"/>
        <charset val="136"/>
      </rPr>
      <t>萬噸，占出口比重</t>
    </r>
    <r>
      <rPr>
        <sz val="12.5"/>
        <color theme="1"/>
        <rFont val="Times New Roman"/>
        <family val="2"/>
      </rPr>
      <t>39.4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，較前一年同期成長77.2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；第</t>
    </r>
    <r>
      <rPr>
        <sz val="12.5"/>
        <color theme="1"/>
        <rFont val="Times New Roman"/>
        <family val="1"/>
      </rPr>
      <t>2</t>
    </r>
    <r>
      <rPr>
        <sz val="12.5"/>
        <color theme="1"/>
        <rFont val="微軟正黑體"/>
        <family val="2"/>
        <charset val="136"/>
      </rPr>
      <t>～</t>
    </r>
    <r>
      <rPr>
        <sz val="12.5"/>
        <color theme="1"/>
        <rFont val="Times New Roman"/>
        <family val="1"/>
      </rPr>
      <t>5</t>
    </r>
    <r>
      <rPr>
        <sz val="12.5"/>
        <color theme="1"/>
        <rFont val="微軟正黑體"/>
        <family val="2"/>
        <charset val="136"/>
      </rPr>
      <t>大出口國出口量、所佔比重及成長率分別為：巴基斯坦</t>
    </r>
    <r>
      <rPr>
        <sz val="12.5"/>
        <color theme="1"/>
        <rFont val="Times New Roman"/>
        <family val="1"/>
      </rPr>
      <t>(21.06</t>
    </r>
    <r>
      <rPr>
        <sz val="12.5"/>
        <color theme="1"/>
        <rFont val="微軟正黑體"/>
        <family val="2"/>
        <charset val="136"/>
      </rPr>
      <t>萬噸、占13.1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、衰退25</t>
    </r>
    <r>
      <rPr>
        <sz val="12.5"/>
        <color theme="1"/>
        <rFont val="Times New Roman"/>
        <family val="1"/>
      </rPr>
      <t>%)</t>
    </r>
    <r>
      <rPr>
        <sz val="12.5"/>
        <color theme="1"/>
        <rFont val="微軟正黑體"/>
        <family val="2"/>
        <charset val="136"/>
      </rPr>
      <t>、越南</t>
    </r>
    <r>
      <rPr>
        <sz val="12.5"/>
        <color theme="1"/>
        <rFont val="Times New Roman"/>
        <family val="1"/>
      </rPr>
      <t>(17.52</t>
    </r>
    <r>
      <rPr>
        <sz val="12.5"/>
        <color theme="1"/>
        <rFont val="微軟正黑體"/>
        <family val="2"/>
        <charset val="136"/>
      </rPr>
      <t>萬噸、占10.9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、衰退33</t>
    </r>
    <r>
      <rPr>
        <sz val="12.5"/>
        <color theme="1"/>
        <rFont val="Times New Roman"/>
        <family val="1"/>
      </rPr>
      <t>%)</t>
    </r>
    <r>
      <rPr>
        <sz val="12.5"/>
        <color theme="1"/>
        <rFont val="微軟正黑體"/>
        <family val="2"/>
        <charset val="136"/>
      </rPr>
      <t>、土耳其</t>
    </r>
    <r>
      <rPr>
        <sz val="12.5"/>
        <color theme="1"/>
        <rFont val="Times New Roman"/>
        <family val="1"/>
      </rPr>
      <t>(13.7</t>
    </r>
    <r>
      <rPr>
        <sz val="12.5"/>
        <color theme="1"/>
        <rFont val="微軟正黑體"/>
        <family val="2"/>
        <charset val="136"/>
      </rPr>
      <t>萬噸、占8.5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、衰退48.8</t>
    </r>
    <r>
      <rPr>
        <sz val="12.5"/>
        <color theme="1"/>
        <rFont val="Times New Roman"/>
        <family val="1"/>
      </rPr>
      <t>%)</t>
    </r>
    <r>
      <rPr>
        <sz val="12.5"/>
        <color theme="1"/>
        <rFont val="微軟正黑體"/>
        <family val="2"/>
        <charset val="136"/>
      </rPr>
      <t>、孟加拉</t>
    </r>
    <r>
      <rPr>
        <sz val="12.5"/>
        <color theme="1"/>
        <rFont val="Times New Roman"/>
        <family val="1"/>
      </rPr>
      <t>(7.72</t>
    </r>
    <r>
      <rPr>
        <sz val="12.5"/>
        <color theme="1"/>
        <rFont val="微軟正黑體"/>
        <family val="2"/>
        <charset val="136"/>
      </rPr>
      <t>萬噸、占4.8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、衰退3.5</t>
    </r>
    <r>
      <rPr>
        <sz val="12.5"/>
        <color theme="1"/>
        <rFont val="Times New Roman"/>
        <family val="2"/>
      </rPr>
      <t>%</t>
    </r>
    <r>
      <rPr>
        <sz val="12.5"/>
        <color theme="1"/>
        <rFont val="Times New Roman"/>
        <family val="1"/>
      </rPr>
      <t>)</t>
    </r>
    <r>
      <rPr>
        <sz val="12.5"/>
        <color theme="1"/>
        <rFont val="微軟正黑體"/>
        <family val="2"/>
        <charset val="136"/>
      </rPr>
      <t>。</t>
    </r>
    <r>
      <rPr>
        <sz val="12.5"/>
        <color theme="1"/>
        <rFont val="Times New Roman"/>
        <family val="2"/>
      </rPr>
      <t xml:space="preserve">
</t>
    </r>
    <r>
      <rPr>
        <sz val="12.5"/>
        <color theme="1"/>
        <rFont val="微軟正黑體"/>
        <family val="2"/>
        <charset val="136"/>
      </rPr>
      <t>＊台灣為第</t>
    </r>
    <r>
      <rPr>
        <sz val="12.5"/>
        <color theme="1"/>
        <rFont val="Times New Roman"/>
        <family val="1"/>
      </rPr>
      <t>19</t>
    </r>
    <r>
      <rPr>
        <sz val="12.5"/>
        <color theme="1"/>
        <rFont val="新細明體"/>
        <family val="1"/>
        <charset val="136"/>
      </rPr>
      <t>位</t>
    </r>
    <r>
      <rPr>
        <sz val="12.5"/>
        <color theme="1"/>
        <rFont val="微軟正黑體"/>
        <family val="2"/>
        <charset val="136"/>
      </rPr>
      <t>出口國，出口數量為</t>
    </r>
    <r>
      <rPr>
        <sz val="12.5"/>
        <color theme="1"/>
        <rFont val="Times New Roman"/>
        <family val="1"/>
      </rPr>
      <t>8,837</t>
    </r>
    <r>
      <rPr>
        <sz val="12.5"/>
        <color theme="1"/>
        <rFont val="微軟正黑體"/>
        <family val="2"/>
        <charset val="136"/>
      </rPr>
      <t>噸，占出口比重0.5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，較前一年同期衰退59.9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。</t>
    </r>
    <phoneticPr fontId="2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</si>
  <si>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1-9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</si>
  <si>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112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1-9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</si>
  <si>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113/112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</si>
  <si>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t>泰國</t>
    <phoneticPr fontId="2" type="noConversion"/>
  </si>
  <si>
    <t>哥斯大黎加</t>
    <phoneticPr fontId="2" type="noConversion"/>
  </si>
  <si>
    <t>尼加拉瓜</t>
    <phoneticPr fontId="4" type="noConversion"/>
  </si>
  <si>
    <r>
      <t>113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1-9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</si>
  <si>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113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1-9</t>
    </r>
    <r>
      <rPr>
        <sz val="12"/>
        <color theme="1"/>
        <rFont val="微軟正黑體"/>
        <family val="2"/>
        <charset val="136"/>
      </rPr>
      <t>月，美國棉花出口數量較前一年同期減少</t>
    </r>
    <r>
      <rPr>
        <sz val="12"/>
        <color theme="1"/>
        <rFont val="Times New Roman"/>
        <family val="1"/>
      </rPr>
      <t>12.7%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1"/>
      </rPr>
      <t>204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1"/>
      </rPr>
      <t>16.8%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1"/>
      </rPr>
      <t>41.61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＊中國大陸是美國棉最大出口市場，出口量為</t>
    </r>
    <r>
      <rPr>
        <sz val="12"/>
        <color theme="1"/>
        <rFont val="Times New Roman"/>
        <family val="1"/>
      </rPr>
      <t>70.91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1"/>
      </rPr>
      <t>34.8%</t>
    </r>
    <r>
      <rPr>
        <sz val="12"/>
        <color theme="1"/>
        <rFont val="微軟正黑體"/>
        <family val="2"/>
        <charset val="136"/>
      </rPr>
      <t>，較前一年同期成長</t>
    </r>
    <r>
      <rPr>
        <sz val="12"/>
        <color theme="1"/>
        <rFont val="Times New Roman"/>
        <family val="1"/>
      </rPr>
      <t>18.2%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(28.86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14.1%</t>
    </r>
    <r>
      <rPr>
        <sz val="12"/>
        <color theme="1"/>
        <rFont val="微軟正黑體"/>
        <family val="2"/>
        <charset val="136"/>
      </rPr>
      <t>、衰退</t>
    </r>
    <r>
      <rPr>
        <sz val="12"/>
        <color theme="1"/>
        <rFont val="Times New Roman"/>
        <family val="1"/>
      </rPr>
      <t>13.8%)</t>
    </r>
    <r>
      <rPr>
        <sz val="12"/>
        <color theme="1"/>
        <rFont val="新細明體"/>
        <family val="1"/>
        <charset val="136"/>
      </rPr>
      <t>、越南</t>
    </r>
    <r>
      <rPr>
        <sz val="12"/>
        <color theme="1"/>
        <rFont val="Times New Roman"/>
        <family val="1"/>
      </rPr>
      <t>(23.52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11.5%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21.6%)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(15.6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7.6%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18.3%)</t>
    </r>
    <r>
      <rPr>
        <sz val="12"/>
        <color theme="1"/>
        <rFont val="微軟正黑體"/>
        <family val="2"/>
        <charset val="136"/>
      </rPr>
      <t>、孟加拉</t>
    </r>
    <r>
      <rPr>
        <sz val="12"/>
        <color theme="1"/>
        <rFont val="Times New Roman"/>
        <family val="1"/>
      </rPr>
      <t>(10.49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5.1%</t>
    </r>
    <r>
      <rPr>
        <sz val="12"/>
        <color theme="1"/>
        <rFont val="微軟正黑體"/>
        <family val="2"/>
        <charset val="136"/>
      </rPr>
      <t>、減少</t>
    </r>
    <r>
      <rPr>
        <sz val="12"/>
        <color theme="1"/>
        <rFont val="Times New Roman"/>
        <family val="1"/>
      </rPr>
      <t>12.8%)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19</t>
    </r>
    <r>
      <rPr>
        <sz val="12"/>
        <color theme="1"/>
        <rFont val="微軟正黑體"/>
        <family val="2"/>
        <charset val="136"/>
      </rPr>
      <t>大出口市場，出口數量為</t>
    </r>
    <r>
      <rPr>
        <sz val="12"/>
        <color theme="1"/>
        <rFont val="Times New Roman"/>
        <family val="1"/>
      </rPr>
      <t>1.24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1"/>
      </rPr>
      <t>0.6%</t>
    </r>
    <r>
      <rPr>
        <sz val="12"/>
        <color theme="1"/>
        <rFont val="微軟正黑體"/>
        <family val="2"/>
        <charset val="136"/>
      </rPr>
      <t>，較前一年同期衰退</t>
    </r>
    <r>
      <rPr>
        <sz val="12"/>
        <color theme="1"/>
        <rFont val="Times New Roman"/>
        <family val="1"/>
      </rPr>
      <t>56.2%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</si>
  <si>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113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1-12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</si>
  <si>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1-12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</si>
  <si>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113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1-12</t>
    </r>
    <r>
      <rPr>
        <sz val="12"/>
        <color theme="1"/>
        <rFont val="微軟正黑體"/>
        <family val="2"/>
        <charset val="136"/>
      </rPr>
      <t>月，美國棉花出口數量較前一年同期減少</t>
    </r>
    <r>
      <rPr>
        <sz val="12"/>
        <color theme="1"/>
        <rFont val="Times New Roman"/>
        <family val="2"/>
      </rPr>
      <t>10.6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2"/>
      </rPr>
      <t>249.2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2"/>
      </rPr>
      <t>16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2"/>
      </rPr>
      <t>50.1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＊中國大陸是美國棉最大出口市場，出口量為</t>
    </r>
    <r>
      <rPr>
        <sz val="12"/>
        <color theme="1"/>
        <rFont val="Times New Roman"/>
        <family val="2"/>
      </rPr>
      <t>76.3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2"/>
      </rPr>
      <t>30.6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，較前一年同期衰退</t>
    </r>
    <r>
      <rPr>
        <sz val="12"/>
        <color theme="1"/>
        <rFont val="Times New Roman"/>
        <family val="2"/>
      </rPr>
      <t>2.3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(39.8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16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</t>
    </r>
    <r>
      <rPr>
        <sz val="12"/>
        <color theme="1"/>
        <rFont val="Times New Roman"/>
        <family val="2"/>
      </rPr>
      <t>8.8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、越南</t>
    </r>
    <r>
      <rPr>
        <sz val="12"/>
        <color theme="1"/>
        <rFont val="Times New Roman"/>
        <family val="1"/>
      </rPr>
      <t>(29.2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11.7%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17.2%)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(18.1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7.2%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42.5%)</t>
    </r>
    <r>
      <rPr>
        <sz val="12"/>
        <color theme="1"/>
        <rFont val="微軟正黑體"/>
        <family val="2"/>
        <charset val="136"/>
      </rPr>
      <t>、孟加拉</t>
    </r>
    <r>
      <rPr>
        <sz val="12"/>
        <color theme="1"/>
        <rFont val="Times New Roman"/>
        <family val="1"/>
      </rPr>
      <t>(13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5.2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、減少</t>
    </r>
    <r>
      <rPr>
        <sz val="12"/>
        <color theme="1"/>
        <rFont val="Times New Roman"/>
        <family val="2"/>
      </rPr>
      <t>17.6%</t>
    </r>
    <r>
      <rPr>
        <sz val="12"/>
        <color theme="1"/>
        <rFont val="Times New Roman"/>
        <family val="1"/>
      </rPr>
      <t>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大出口市場，出口數量為</t>
    </r>
    <r>
      <rPr>
        <sz val="12"/>
        <color theme="1"/>
        <rFont val="Times New Roman"/>
        <family val="2"/>
      </rPr>
      <t>1.56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2"/>
      </rPr>
      <t>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，較前一年同期衰退</t>
    </r>
    <r>
      <rPr>
        <sz val="12"/>
        <color theme="1"/>
        <rFont val="Times New Roman"/>
        <family val="2"/>
      </rPr>
      <t>52.7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</si>
  <si>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1-3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</si>
  <si>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1-3</t>
    </r>
    <r>
      <rPr>
        <sz val="12"/>
        <color theme="1"/>
        <rFont val="微軟正黑體"/>
        <family val="2"/>
        <charset val="136"/>
      </rPr>
      <t>月，美國棉花出口數量較前一年同期減少</t>
    </r>
    <r>
      <rPr>
        <sz val="12"/>
        <color theme="1"/>
        <rFont val="Times New Roman"/>
        <family val="2"/>
      </rPr>
      <t>2.1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2"/>
      </rPr>
      <t>92.9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2"/>
      </rPr>
      <t>13.3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2"/>
      </rPr>
      <t>16.9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＊越南躍升為是美國棉最大出口市場，出口量為22.7萬噸，占出口比重24.4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，較前一年同期成長91.8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(18.8</t>
    </r>
    <r>
      <rPr>
        <sz val="12"/>
        <color theme="1"/>
        <rFont val="微軟正黑體"/>
        <family val="2"/>
        <charset val="136"/>
      </rPr>
      <t>萬噸、占20.3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成長46.9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(12.5</t>
    </r>
    <r>
      <rPr>
        <sz val="12"/>
        <color theme="1"/>
        <rFont val="新細明體"/>
        <family val="1"/>
        <charset val="136"/>
      </rPr>
      <t>萬噸、占13.5</t>
    </r>
    <r>
      <rPr>
        <sz val="12"/>
        <color theme="1"/>
        <rFont val="Times New Roman"/>
        <family val="1"/>
      </rPr>
      <t>%</t>
    </r>
    <r>
      <rPr>
        <sz val="12"/>
        <color theme="1"/>
        <rFont val="新細明體"/>
        <family val="1"/>
        <charset val="136"/>
      </rPr>
      <t>、成長116.5</t>
    </r>
    <r>
      <rPr>
        <sz val="12"/>
        <color theme="1"/>
        <rFont val="Times New Roman"/>
        <family val="1"/>
      </rPr>
      <t>%)</t>
    </r>
    <r>
      <rPr>
        <sz val="12"/>
        <color theme="1"/>
        <rFont val="細明體"/>
        <family val="1"/>
        <charset val="136"/>
      </rPr>
      <t>、中國大陸</t>
    </r>
    <r>
      <rPr>
        <sz val="12"/>
        <color theme="1"/>
        <rFont val="Times New Roman"/>
        <family val="1"/>
      </rPr>
      <t>(6.2</t>
    </r>
    <r>
      <rPr>
        <sz val="12"/>
        <color theme="1"/>
        <rFont val="細明體"/>
        <family val="1"/>
        <charset val="136"/>
      </rPr>
      <t>萬噸、占6.6</t>
    </r>
    <r>
      <rPr>
        <sz val="12"/>
        <color theme="1"/>
        <rFont val="Times New Roman"/>
        <family val="1"/>
      </rPr>
      <t>%</t>
    </r>
    <r>
      <rPr>
        <sz val="12"/>
        <color theme="1"/>
        <rFont val="細明體"/>
        <family val="1"/>
        <charset val="136"/>
      </rPr>
      <t>、減少84.4</t>
    </r>
    <r>
      <rPr>
        <sz val="12"/>
        <color theme="1"/>
        <rFont val="Times New Roman"/>
        <family val="1"/>
      </rPr>
      <t>%)</t>
    </r>
    <r>
      <rPr>
        <sz val="12"/>
        <color theme="1"/>
        <rFont val="微軟正黑體"/>
        <family val="2"/>
        <charset val="136"/>
      </rPr>
      <t>、印度</t>
    </r>
    <r>
      <rPr>
        <sz val="12"/>
        <color theme="1"/>
        <rFont val="Times New Roman"/>
        <family val="1"/>
      </rPr>
      <t>(4.3</t>
    </r>
    <r>
      <rPr>
        <sz val="12"/>
        <color theme="1"/>
        <rFont val="微軟正黑體"/>
        <family val="2"/>
        <charset val="136"/>
      </rPr>
      <t>萬噸、占4.6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、成長222.6</t>
    </r>
    <r>
      <rPr>
        <sz val="12"/>
        <color theme="1"/>
        <rFont val="Times New Roman"/>
        <family val="2"/>
      </rPr>
      <t>%</t>
    </r>
    <r>
      <rPr>
        <sz val="12"/>
        <color theme="1"/>
        <rFont val="Times New Roman"/>
        <family val="1"/>
      </rPr>
      <t>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17</t>
    </r>
    <r>
      <rPr>
        <sz val="12"/>
        <color theme="1"/>
        <rFont val="微軟正黑體"/>
        <family val="2"/>
        <charset val="136"/>
      </rPr>
      <t>大出口市場，出口數量為5,</t>
    </r>
    <r>
      <rPr>
        <sz val="12"/>
        <color theme="1"/>
        <rFont val="Times New Roman"/>
        <family val="2"/>
      </rPr>
      <t>162</t>
    </r>
    <r>
      <rPr>
        <sz val="12"/>
        <color theme="1"/>
        <rFont val="細明體"/>
        <family val="2"/>
        <charset val="136"/>
      </rPr>
      <t>公斤</t>
    </r>
    <r>
      <rPr>
        <sz val="12"/>
        <color theme="1"/>
        <rFont val="微軟正黑體"/>
        <family val="2"/>
        <charset val="136"/>
      </rPr>
      <t>，占出口比重</t>
    </r>
    <r>
      <rPr>
        <sz val="12"/>
        <color theme="1"/>
        <rFont val="Times New Roman"/>
        <family val="2"/>
      </rPr>
      <t>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，較前一年同期成長42.3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</si>
  <si>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114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</si>
  <si>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</si>
  <si>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114/113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</si>
  <si>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1-6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</si>
  <si>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t>114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1-6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</si>
  <si>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1-6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</si>
  <si>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t>厄瓜多爾</t>
    <phoneticPr fontId="4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</si>
  <si>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1-6</t>
    </r>
    <r>
      <rPr>
        <sz val="12"/>
        <color theme="1"/>
        <rFont val="微軟正黑體"/>
        <family val="2"/>
        <charset val="136"/>
      </rPr>
      <t>月，美國棉花出口數量較前一年同期成長12.3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至178.5萬噸、出口金額減少2.5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為32億美元，前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＊越南為美國棉最大出口市場，出口量為46.9萬噸，占出口比重</t>
    </r>
    <r>
      <rPr>
        <sz val="12"/>
        <color theme="1"/>
        <rFont val="Times New Roman"/>
        <family val="2"/>
      </rPr>
      <t>26.3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，較前一年同期成長169.9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(33.2</t>
    </r>
    <r>
      <rPr>
        <sz val="12"/>
        <color theme="1"/>
        <rFont val="微軟正黑體"/>
        <family val="2"/>
        <charset val="136"/>
      </rPr>
      <t>萬噸、占18.6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成長63.4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(29</t>
    </r>
    <r>
      <rPr>
        <sz val="12"/>
        <color theme="1"/>
        <rFont val="新細明體"/>
        <family val="1"/>
        <charset val="136"/>
      </rPr>
      <t>萬噸、占16.2</t>
    </r>
    <r>
      <rPr>
        <sz val="12"/>
        <color theme="1"/>
        <rFont val="Times New Roman"/>
        <family val="1"/>
      </rPr>
      <t>%</t>
    </r>
    <r>
      <rPr>
        <sz val="12"/>
        <color theme="1"/>
        <rFont val="新細明體"/>
        <family val="1"/>
        <charset val="136"/>
      </rPr>
      <t>、成長112</t>
    </r>
    <r>
      <rPr>
        <sz val="12"/>
        <color theme="1"/>
        <rFont val="Times New Roman"/>
        <family val="1"/>
      </rPr>
      <t>%)</t>
    </r>
    <r>
      <rPr>
        <sz val="12"/>
        <color theme="1"/>
        <rFont val="細明體"/>
        <family val="1"/>
        <charset val="136"/>
      </rPr>
      <t>、</t>
    </r>
    <r>
      <rPr>
        <sz val="12"/>
        <color theme="1"/>
        <rFont val="微軟正黑體"/>
        <family val="2"/>
        <charset val="136"/>
      </rPr>
      <t>印度</t>
    </r>
    <r>
      <rPr>
        <sz val="12"/>
        <color theme="1"/>
        <rFont val="Times New Roman"/>
        <family val="1"/>
      </rPr>
      <t>(8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4.5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、成長</t>
    </r>
    <r>
      <rPr>
        <sz val="12"/>
        <color theme="1"/>
        <rFont val="Times New Roman"/>
        <family val="2"/>
      </rPr>
      <t>200%</t>
    </r>
    <r>
      <rPr>
        <sz val="12"/>
        <color theme="1"/>
        <rFont val="Times New Roman"/>
        <family val="1"/>
      </rPr>
      <t>)</t>
    </r>
    <r>
      <rPr>
        <sz val="12"/>
        <color theme="1"/>
        <rFont val="細明體"/>
        <family val="1"/>
        <charset val="136"/>
      </rPr>
      <t>、孟加拉</t>
    </r>
    <r>
      <rPr>
        <sz val="12"/>
        <color theme="1"/>
        <rFont val="Times New Roman"/>
        <family val="1"/>
      </rPr>
      <t>(7.9</t>
    </r>
    <r>
      <rPr>
        <sz val="12"/>
        <color theme="1"/>
        <rFont val="細明體"/>
        <family val="1"/>
        <charset val="136"/>
      </rPr>
      <t>萬噸、占4.4</t>
    </r>
    <r>
      <rPr>
        <sz val="12"/>
        <color theme="1"/>
        <rFont val="Times New Roman"/>
        <family val="1"/>
      </rPr>
      <t>%</t>
    </r>
    <r>
      <rPr>
        <sz val="12"/>
        <color theme="1"/>
        <rFont val="細明體"/>
        <family val="1"/>
        <charset val="136"/>
      </rPr>
      <t>、增加5.2</t>
    </r>
    <r>
      <rPr>
        <sz val="12"/>
        <color theme="1"/>
        <rFont val="Times New Roman"/>
        <family val="1"/>
      </rPr>
      <t>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18</t>
    </r>
    <r>
      <rPr>
        <sz val="12"/>
        <color theme="1"/>
        <rFont val="微軟正黑體"/>
        <family val="2"/>
        <charset val="136"/>
      </rPr>
      <t>大出口市場，出口數量為9</t>
    </r>
    <r>
      <rPr>
        <sz val="12"/>
        <color theme="1"/>
        <rFont val="Times New Roman"/>
        <family val="2"/>
      </rPr>
      <t>,263</t>
    </r>
    <r>
      <rPr>
        <sz val="12"/>
        <color theme="1"/>
        <rFont val="細明體"/>
        <family val="2"/>
        <charset val="136"/>
      </rPr>
      <t>公斤</t>
    </r>
    <r>
      <rPr>
        <sz val="12"/>
        <color theme="1"/>
        <rFont val="微軟正黑體"/>
        <family val="2"/>
        <charset val="136"/>
      </rPr>
      <t>，占出口比重</t>
    </r>
    <r>
      <rPr>
        <sz val="12"/>
        <color theme="1"/>
        <rFont val="Times New Roman"/>
        <family val="2"/>
      </rPr>
      <t>0.5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</t>
    </r>
    <r>
      <rPr>
        <sz val="12"/>
        <color theme="1"/>
        <rFont val="Times New Roman"/>
        <family val="2"/>
      </rPr>
      <t>4.1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</si>
</sst>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1">
    <font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微軟正黑體 Light"/>
      <family val="2"/>
      <charset val="136"/>
    </font>
    <font>
      <b/>
      <sz val="12"/>
      <name val="Times New Roman"/>
      <family val="1"/>
    </font>
    <font>
      <b/>
      <sz val="12"/>
      <name val="微軟正黑體 Light"/>
      <family val="2"/>
      <charset val="136"/>
    </font>
    <font>
      <sz val="12.5"/>
      <color theme="1"/>
      <name val="Times New Roman"/>
      <family val="1"/>
    </font>
    <font>
      <sz val="12.5"/>
      <color indexed="8"/>
      <name val="微軟正黑體 Light"/>
      <family val="2"/>
      <charset val="136"/>
    </font>
    <font>
      <sz val="12.5"/>
      <color theme="1"/>
      <name val="微軟正黑體 Light"/>
      <family val="2"/>
      <charset val="136"/>
    </font>
    <font>
      <sz val="12.5"/>
      <name val="Times New Roman"/>
      <family val="1"/>
    </font>
    <font>
      <sz val="12.5"/>
      <name val="微軟正黑體 Light"/>
      <family val="2"/>
      <charset val="136"/>
    </font>
    <font>
      <sz val="12.5"/>
      <name val="細明體"/>
      <family val="2"/>
      <charset val="136"/>
    </font>
    <font>
      <sz val="12.5"/>
      <name val="細明體"/>
      <family val="1"/>
      <charset val="136"/>
    </font>
    <font>
      <sz val="12.5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2"/>
      <charset val="136"/>
    </font>
    <font>
      <sz val="12"/>
      <color theme="1"/>
      <name val="新細明體"/>
      <family val="1"/>
      <charset val="136"/>
    </font>
    <font>
      <sz val="12.5"/>
      <color indexed="8"/>
      <name val="微軟正黑體"/>
      <family val="2"/>
      <charset val="136"/>
    </font>
    <font>
      <sz val="12.5"/>
      <name val="微軟正黑體"/>
      <family val="2"/>
      <charset val="136"/>
    </font>
    <font>
      <sz val="12"/>
      <color theme="1"/>
      <name val="細明體"/>
      <family val="1"/>
      <charset val="136"/>
    </font>
    <font>
      <b/>
      <sz val="12.5"/>
      <color theme="1"/>
      <name val="Times New Roman"/>
      <family val="1"/>
    </font>
    <font>
      <b/>
      <sz val="12.5"/>
      <color theme="1"/>
      <name val="微軟正黑體"/>
      <family val="2"/>
      <charset val="136"/>
    </font>
    <font>
      <sz val="12.5"/>
      <color theme="1"/>
      <name val="微軟正黑體"/>
      <family val="2"/>
      <charset val="136"/>
    </font>
    <font>
      <b/>
      <sz val="12.5"/>
      <color indexed="8"/>
      <name val="微軟正黑體"/>
      <family val="2"/>
      <charset val="136"/>
    </font>
    <font>
      <b/>
      <sz val="12.5"/>
      <color indexed="8"/>
      <name val="Times New Roman"/>
      <family val="1"/>
    </font>
    <font>
      <b/>
      <sz val="12.5"/>
      <name val="Times New Roman"/>
      <family val="1"/>
    </font>
    <font>
      <b/>
      <sz val="12.5"/>
      <name val="微軟正黑體"/>
      <family val="2"/>
      <charset val="136"/>
    </font>
    <font>
      <sz val="12.5"/>
      <color theme="1"/>
      <name val="Times New Roman"/>
      <family val="2"/>
    </font>
    <font>
      <sz val="12.5"/>
      <color theme="1"/>
      <name val="Times New Roman"/>
      <family val="2"/>
      <charset val="136"/>
    </font>
    <font>
      <sz val="12.5"/>
      <color theme="1"/>
      <name val="新細明體"/>
      <family val="1"/>
      <charset val="136"/>
    </font>
    <font>
      <sz val="12.5"/>
      <name val="新細明體"/>
      <family val="1"/>
      <charset val="136"/>
    </font>
    <font>
      <sz val="12"/>
      <color theme="1"/>
      <name val="Microsoft JhengHei"/>
      <family val="2"/>
    </font>
    <font>
      <sz val="12"/>
      <color theme="1"/>
      <name val="細明體"/>
      <family val="2"/>
      <charset val="136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/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177" fontId="20" fillId="3" borderId="3" xfId="0" applyNumberFormat="1" applyFont="1" applyFill="1" applyBorder="1" applyAlignment="1">
      <alignment horizontal="right" vertical="center"/>
    </xf>
    <xf numFmtId="177" fontId="20" fillId="3" borderId="4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7" fontId="20" fillId="3" borderId="5" xfId="1" applyNumberFormat="1" applyFont="1" applyFill="1" applyBorder="1" applyAlignment="1">
      <alignment horizontal="right" vertical="center"/>
    </xf>
    <xf numFmtId="0" fontId="3" fillId="3" borderId="4" xfId="0" applyFont="1" applyFill="1" applyBorder="1">
      <alignment vertical="center"/>
    </xf>
    <xf numFmtId="176" fontId="20" fillId="3" borderId="3" xfId="0" applyNumberFormat="1" applyFont="1" applyFill="1" applyBorder="1">
      <alignment vertical="center"/>
    </xf>
    <xf numFmtId="176" fontId="20" fillId="3" borderId="4" xfId="0" applyNumberFormat="1" applyFont="1" applyFill="1" applyBorder="1">
      <alignment vertical="center"/>
    </xf>
    <xf numFmtId="0" fontId="14" fillId="3" borderId="3" xfId="0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left" vertical="center" wrapText="1"/>
    </xf>
    <xf numFmtId="0" fontId="26" fillId="3" borderId="4" xfId="0" applyFont="1" applyFill="1" applyBorder="1">
      <alignment vertical="center"/>
    </xf>
    <xf numFmtId="0" fontId="14" fillId="3" borderId="6" xfId="0" applyFont="1" applyFill="1" applyBorder="1" applyAlignment="1">
      <alignment horizontal="center" vertical="center"/>
    </xf>
    <xf numFmtId="49" fontId="25" fillId="3" borderId="9" xfId="0" applyNumberFormat="1" applyFont="1" applyFill="1" applyBorder="1" applyAlignment="1">
      <alignment horizontal="left" vertical="center" wrapText="1"/>
    </xf>
    <xf numFmtId="177" fontId="20" fillId="4" borderId="3" xfId="0" applyNumberFormat="1" applyFont="1" applyFill="1" applyBorder="1" applyAlignment="1">
      <alignment horizontal="right" vertical="center"/>
    </xf>
    <xf numFmtId="177" fontId="20" fillId="4" borderId="4" xfId="0" applyNumberFormat="1" applyFont="1" applyFill="1" applyBorder="1" applyAlignment="1">
      <alignment horizontal="right" vertical="center"/>
    </xf>
    <xf numFmtId="176" fontId="11" fillId="3" borderId="4" xfId="1" applyNumberFormat="1" applyFont="1" applyFill="1" applyBorder="1" applyAlignment="1">
      <alignment horizontal="right" vertical="center"/>
    </xf>
    <xf numFmtId="176" fontId="11" fillId="0" borderId="4" xfId="1" applyNumberFormat="1" applyFont="1" applyBorder="1" applyAlignment="1">
      <alignment horizontal="right" vertical="center"/>
    </xf>
    <xf numFmtId="176" fontId="11" fillId="3" borderId="12" xfId="1" applyNumberFormat="1" applyFont="1" applyFill="1" applyBorder="1" applyAlignment="1">
      <alignment horizontal="right" vertical="center"/>
    </xf>
    <xf numFmtId="176" fontId="11" fillId="0" borderId="12" xfId="1" applyNumberFormat="1" applyFont="1" applyBorder="1" applyAlignment="1">
      <alignment horizontal="right" vertical="center"/>
    </xf>
    <xf numFmtId="177" fontId="20" fillId="3" borderId="5" xfId="0" applyNumberFormat="1" applyFont="1" applyFill="1" applyBorder="1" applyAlignment="1">
      <alignment horizontal="right" vertical="center"/>
    </xf>
    <xf numFmtId="177" fontId="20" fillId="0" borderId="5" xfId="0" applyNumberFormat="1" applyFont="1" applyBorder="1" applyAlignment="1">
      <alignment horizontal="right" vertical="center"/>
    </xf>
    <xf numFmtId="177" fontId="20" fillId="3" borderId="12" xfId="0" applyNumberFormat="1" applyFont="1" applyFill="1" applyBorder="1" applyAlignment="1">
      <alignment horizontal="right" vertical="center"/>
    </xf>
    <xf numFmtId="177" fontId="20" fillId="0" borderId="12" xfId="0" applyNumberFormat="1" applyFont="1" applyBorder="1" applyAlignment="1">
      <alignment horizontal="right" vertical="center"/>
    </xf>
    <xf numFmtId="177" fontId="20" fillId="0" borderId="4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31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right" vertical="center"/>
    </xf>
    <xf numFmtId="177" fontId="11" fillId="0" borderId="13" xfId="1" applyNumberFormat="1" applyFont="1" applyBorder="1" applyAlignment="1">
      <alignment horizontal="right" vertical="center"/>
    </xf>
    <xf numFmtId="177" fontId="11" fillId="3" borderId="12" xfId="0" applyNumberFormat="1" applyFont="1" applyFill="1" applyBorder="1" applyAlignment="1">
      <alignment horizontal="right" vertical="center"/>
    </xf>
    <xf numFmtId="177" fontId="11" fillId="3" borderId="4" xfId="0" applyNumberFormat="1" applyFont="1" applyFill="1" applyBorder="1" applyAlignment="1">
      <alignment horizontal="right" vertical="center"/>
    </xf>
    <xf numFmtId="176" fontId="11" fillId="3" borderId="3" xfId="1" applyNumberFormat="1" applyFont="1" applyFill="1" applyBorder="1" applyAlignment="1">
      <alignment horizontal="right" vertical="center"/>
    </xf>
    <xf numFmtId="177" fontId="11" fillId="3" borderId="13" xfId="1" applyNumberFormat="1" applyFont="1" applyFill="1" applyBorder="1" applyAlignment="1">
      <alignment horizontal="right" vertical="center"/>
    </xf>
    <xf numFmtId="177" fontId="11" fillId="0" borderId="12" xfId="0" applyNumberFormat="1" applyFont="1" applyBorder="1" applyAlignment="1">
      <alignment horizontal="right" vertical="center"/>
    </xf>
    <xf numFmtId="177" fontId="11" fillId="0" borderId="4" xfId="0" applyNumberFormat="1" applyFont="1" applyBorder="1" applyAlignment="1">
      <alignment horizontal="right" vertical="center"/>
    </xf>
    <xf numFmtId="176" fontId="20" fillId="0" borderId="3" xfId="0" applyNumberFormat="1" applyFont="1" applyBorder="1">
      <alignment vertical="center"/>
    </xf>
    <xf numFmtId="177" fontId="20" fillId="0" borderId="5" xfId="1" applyNumberFormat="1" applyFont="1" applyBorder="1" applyAlignment="1">
      <alignment horizontal="right" vertical="center"/>
    </xf>
    <xf numFmtId="176" fontId="20" fillId="0" borderId="4" xfId="0" applyNumberFormat="1" applyFont="1" applyBorder="1">
      <alignment vertical="center"/>
    </xf>
    <xf numFmtId="177" fontId="20" fillId="0" borderId="3" xfId="0" applyNumberFormat="1" applyFont="1" applyBorder="1" applyAlignment="1">
      <alignment horizontal="right" vertical="center"/>
    </xf>
    <xf numFmtId="49" fontId="25" fillId="0" borderId="9" xfId="0" applyNumberFormat="1" applyFont="1" applyBorder="1" applyAlignment="1">
      <alignment horizontal="left" vertical="center" wrapText="1"/>
    </xf>
    <xf numFmtId="177" fontId="20" fillId="0" borderId="10" xfId="1" applyNumberFormat="1" applyFont="1" applyBorder="1" applyAlignment="1">
      <alignment horizontal="right" vertical="center"/>
    </xf>
    <xf numFmtId="177" fontId="20" fillId="0" borderId="6" xfId="0" applyNumberFormat="1" applyFont="1" applyBorder="1" applyAlignment="1">
      <alignment horizontal="right" vertical="center"/>
    </xf>
    <xf numFmtId="177" fontId="20" fillId="0" borderId="9" xfId="0" applyNumberFormat="1" applyFont="1" applyBorder="1" applyAlignment="1">
      <alignment horizontal="right" vertical="center"/>
    </xf>
    <xf numFmtId="0" fontId="26" fillId="0" borderId="0" xfId="0" applyFont="1">
      <alignment vertical="center"/>
    </xf>
    <xf numFmtId="49" fontId="37" fillId="0" borderId="4" xfId="0" applyNumberFormat="1" applyFont="1" applyBorder="1" applyAlignment="1">
      <alignment horizontal="left" vertical="center" wrapText="1"/>
    </xf>
    <xf numFmtId="177" fontId="20" fillId="0" borderId="13" xfId="0" applyNumberFormat="1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2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35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0" fillId="3" borderId="4" xfId="0" applyFont="1" applyFill="1" applyBorder="1">
      <alignment vertical="center"/>
    </xf>
    <xf numFmtId="176" fontId="20" fillId="0" borderId="3" xfId="0" applyNumberFormat="1" applyFont="1" applyBorder="1" applyAlignment="1">
      <alignment horizontal="right" vertical="center"/>
    </xf>
    <xf numFmtId="176" fontId="20" fillId="0" borderId="4" xfId="0" applyNumberFormat="1" applyFont="1" applyBorder="1" applyAlignment="1">
      <alignment horizontal="right" vertical="center"/>
    </xf>
    <xf numFmtId="176" fontId="20" fillId="0" borderId="6" xfId="0" applyNumberFormat="1" applyFont="1" applyBorder="1" applyAlignment="1">
      <alignment horizontal="right" vertical="center"/>
    </xf>
    <xf numFmtId="176" fontId="20" fillId="0" borderId="9" xfId="0" applyNumberFormat="1" applyFont="1" applyBorder="1" applyAlignment="1">
      <alignment horizontal="right" vertical="center"/>
    </xf>
    <xf numFmtId="177" fontId="20" fillId="0" borderId="5" xfId="0" applyNumberFormat="1" applyFont="1" applyBorder="1" applyAlignment="1">
      <alignment horizontal="center" vertical="center"/>
    </xf>
    <xf numFmtId="177" fontId="20" fillId="0" borderId="10" xfId="0" applyNumberFormat="1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right" vertical="center"/>
    </xf>
  </cellXfs>
  <cellStyles count="2">
    <cellStyle name="一般" xfId="0" builtinId="0"/>
    <cellStyle name="一般 2" xfId="1" xr:uid="{68361514-9DB9-4E97-BDF4-AF38F166F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038A-D20F-47AB-9AA7-563A368DBABE}">
  <sheetPr>
    <tabColor theme="5" tint="-0.249977111117893"/>
  </sheetPr>
  <dimension ref="A1:J27"/>
  <sheetViews>
    <sheetView workbookViewId="0">
      <selection activeCell="M14" sqref="M14"/>
    </sheetView>
  </sheetViews>
  <sheetFormatPr defaultColWidth="8.875" defaultRowHeight="15.75"/>
  <cols>
    <col min="1" max="1" width="6" style="1" bestFit="1" customWidth="1"/>
    <col min="2" max="2" width="16.125" style="1" bestFit="1" customWidth="1"/>
    <col min="3" max="3" width="14.625" style="1" bestFit="1" customWidth="1"/>
    <col min="4" max="4" width="11.5" style="1" customWidth="1"/>
    <col min="5" max="5" width="16.5" style="1" bestFit="1" customWidth="1"/>
    <col min="6" max="6" width="14.625" style="1" bestFit="1" customWidth="1"/>
    <col min="7" max="7" width="9.75" style="1" customWidth="1"/>
    <col min="8" max="8" width="16.5" style="1" bestFit="1" customWidth="1"/>
    <col min="9" max="10" width="10.625" style="1" customWidth="1"/>
    <col min="11" max="16384" width="8.875" style="1"/>
  </cols>
  <sheetData>
    <row r="1" spans="1:10">
      <c r="A1" s="59" t="s">
        <v>56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11" customHeight="1" thickBot="1">
      <c r="A2" s="68" t="s">
        <v>59</v>
      </c>
      <c r="B2" s="69"/>
      <c r="C2" s="69"/>
      <c r="D2" s="69"/>
      <c r="E2" s="69"/>
      <c r="F2" s="69"/>
      <c r="G2" s="69"/>
      <c r="H2" s="69"/>
      <c r="I2" s="70"/>
      <c r="J2" s="70"/>
    </row>
    <row r="3" spans="1:10" ht="24.6" customHeight="1" thickTop="1">
      <c r="A3" s="61" t="s">
        <v>4</v>
      </c>
      <c r="B3" s="62"/>
      <c r="C3" s="65" t="s">
        <v>57</v>
      </c>
      <c r="D3" s="66"/>
      <c r="E3" s="67"/>
      <c r="F3" s="65" t="s">
        <v>29</v>
      </c>
      <c r="G3" s="66"/>
      <c r="H3" s="67"/>
      <c r="I3" s="65" t="s">
        <v>58</v>
      </c>
      <c r="J3" s="67"/>
    </row>
    <row r="4" spans="1:10" ht="31.5">
      <c r="A4" s="63"/>
      <c r="B4" s="64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5.15" customHeight="1">
      <c r="A5" s="2" t="s">
        <v>6</v>
      </c>
      <c r="B5" s="3" t="s">
        <v>7</v>
      </c>
      <c r="C5" s="27">
        <v>949495.15</v>
      </c>
      <c r="D5" s="29">
        <f>C5/$C$5</f>
        <v>1</v>
      </c>
      <c r="E5" s="25">
        <v>1951432.395</v>
      </c>
      <c r="F5" s="27">
        <v>845968.06499999994</v>
      </c>
      <c r="G5" s="29">
        <f>F5/$F$5</f>
        <v>1</v>
      </c>
      <c r="H5" s="25">
        <v>1866954.216</v>
      </c>
      <c r="I5" s="31">
        <f>(C5-F5)/F5</f>
        <v>0.12237706041539534</v>
      </c>
      <c r="J5" s="8">
        <f>(E5-H5)/H5</f>
        <v>4.5249196941206618E-2</v>
      </c>
    </row>
    <row r="6" spans="1:10" ht="25.15" customHeight="1">
      <c r="A6" s="4">
        <v>1</v>
      </c>
      <c r="B6" s="5" t="s">
        <v>8</v>
      </c>
      <c r="C6" s="28">
        <v>396534.91600000003</v>
      </c>
      <c r="D6" s="30">
        <f t="shared" ref="D6:D26" si="0">C6/$C$5</f>
        <v>0.41762711057555169</v>
      </c>
      <c r="E6" s="26">
        <v>790332.43200000003</v>
      </c>
      <c r="F6" s="28">
        <v>168351.136</v>
      </c>
      <c r="G6" s="30">
        <f t="shared" ref="G6:G26" si="1">F6/$F$5</f>
        <v>0.19900412671014953</v>
      </c>
      <c r="H6" s="26">
        <v>353399.85600000003</v>
      </c>
      <c r="I6" s="32">
        <f t="shared" ref="I6:I26" si="2">(C6-F6)/F6</f>
        <v>1.3554038625554627</v>
      </c>
      <c r="J6" s="33">
        <f t="shared" ref="J6:J26" si="3">(E6-H6)/H6</f>
        <v>1.2363688569244917</v>
      </c>
    </row>
    <row r="7" spans="1:10" ht="25.15" customHeight="1">
      <c r="A7" s="4">
        <v>2</v>
      </c>
      <c r="B7" s="5" t="s">
        <v>11</v>
      </c>
      <c r="C7" s="28">
        <v>128125.338</v>
      </c>
      <c r="D7" s="30">
        <f t="shared" si="0"/>
        <v>0.13494048705778014</v>
      </c>
      <c r="E7" s="26">
        <v>265121.70400000003</v>
      </c>
      <c r="F7" s="28">
        <v>147448.38500000001</v>
      </c>
      <c r="G7" s="30">
        <f t="shared" si="1"/>
        <v>0.17429545050261444</v>
      </c>
      <c r="H7" s="26">
        <v>327001.82400000002</v>
      </c>
      <c r="I7" s="32">
        <f t="shared" si="2"/>
        <v>-0.13104956693828831</v>
      </c>
      <c r="J7" s="33">
        <f t="shared" si="3"/>
        <v>-0.18923478543043232</v>
      </c>
    </row>
    <row r="8" spans="1:10" ht="25.15" customHeight="1">
      <c r="A8" s="4">
        <v>3</v>
      </c>
      <c r="B8" s="5" t="s">
        <v>9</v>
      </c>
      <c r="C8" s="28">
        <v>118318.454</v>
      </c>
      <c r="D8" s="30">
        <f t="shared" si="0"/>
        <v>0.12461196247289941</v>
      </c>
      <c r="E8" s="26">
        <v>246187.33199999999</v>
      </c>
      <c r="F8" s="28">
        <v>118794.56600000001</v>
      </c>
      <c r="G8" s="30">
        <f t="shared" si="1"/>
        <v>0.14042440951952484</v>
      </c>
      <c r="H8" s="26">
        <v>273074.28700000001</v>
      </c>
      <c r="I8" s="32">
        <f t="shared" si="2"/>
        <v>-4.0078600901661465E-3</v>
      </c>
      <c r="J8" s="33">
        <f t="shared" si="3"/>
        <v>-9.8460222291086724E-2</v>
      </c>
    </row>
    <row r="9" spans="1:10" ht="25.15" customHeight="1">
      <c r="A9" s="4">
        <v>4</v>
      </c>
      <c r="B9" s="5" t="s">
        <v>10</v>
      </c>
      <c r="C9" s="28">
        <v>57867.296000000002</v>
      </c>
      <c r="D9" s="30">
        <f t="shared" si="0"/>
        <v>6.0945330789735998E-2</v>
      </c>
      <c r="E9" s="26">
        <v>121786.26</v>
      </c>
      <c r="F9" s="28">
        <v>96950.404999999999</v>
      </c>
      <c r="G9" s="30">
        <f t="shared" si="1"/>
        <v>0.11460291352723817</v>
      </c>
      <c r="H9" s="26">
        <v>205810.288</v>
      </c>
      <c r="I9" s="32">
        <f t="shared" si="2"/>
        <v>-0.4031247626041376</v>
      </c>
      <c r="J9" s="33">
        <f t="shared" si="3"/>
        <v>-0.40825961042336234</v>
      </c>
    </row>
    <row r="10" spans="1:10" ht="25.15" customHeight="1">
      <c r="A10" s="4">
        <v>5</v>
      </c>
      <c r="B10" s="5" t="s">
        <v>14</v>
      </c>
      <c r="C10" s="28">
        <v>41130.718000000001</v>
      </c>
      <c r="D10" s="30">
        <f t="shared" si="0"/>
        <v>4.3318513001356564E-2</v>
      </c>
      <c r="E10" s="26">
        <v>80426.540999999997</v>
      </c>
      <c r="F10" s="28">
        <v>27618.808000000001</v>
      </c>
      <c r="G10" s="30">
        <f t="shared" si="1"/>
        <v>3.2647577541830737E-2</v>
      </c>
      <c r="H10" s="26">
        <v>61761.036999999997</v>
      </c>
      <c r="I10" s="32">
        <f t="shared" si="2"/>
        <v>0.48922857206581832</v>
      </c>
      <c r="J10" s="33">
        <f t="shared" si="3"/>
        <v>0.30222135033127767</v>
      </c>
    </row>
    <row r="11" spans="1:10" ht="25.15" customHeight="1">
      <c r="A11" s="4">
        <v>6</v>
      </c>
      <c r="B11" s="5" t="s">
        <v>12</v>
      </c>
      <c r="C11" s="28">
        <v>26638.895</v>
      </c>
      <c r="D11" s="30">
        <f t="shared" si="0"/>
        <v>2.8055851575439852E-2</v>
      </c>
      <c r="E11" s="26">
        <v>57102.377</v>
      </c>
      <c r="F11" s="28">
        <v>32152.004000000001</v>
      </c>
      <c r="G11" s="30">
        <f t="shared" si="1"/>
        <v>3.8006167525957382E-2</v>
      </c>
      <c r="H11" s="26">
        <v>83236.225000000006</v>
      </c>
      <c r="I11" s="32">
        <f t="shared" si="2"/>
        <v>-0.17147015159614934</v>
      </c>
      <c r="J11" s="33">
        <f t="shared" si="3"/>
        <v>-0.3139720476270999</v>
      </c>
    </row>
    <row r="12" spans="1:10" ht="25.15" customHeight="1">
      <c r="A12" s="4">
        <v>7</v>
      </c>
      <c r="B12" s="5" t="s">
        <v>25</v>
      </c>
      <c r="C12" s="28">
        <v>25794.528999999999</v>
      </c>
      <c r="D12" s="30">
        <f t="shared" si="0"/>
        <v>2.7166572678122683E-2</v>
      </c>
      <c r="E12" s="26">
        <v>47208.784</v>
      </c>
      <c r="F12" s="28">
        <v>9861.8240000000005</v>
      </c>
      <c r="G12" s="30">
        <f t="shared" si="1"/>
        <v>1.1657442411848018E-2</v>
      </c>
      <c r="H12" s="26">
        <v>18729.857</v>
      </c>
      <c r="I12" s="32">
        <f t="shared" si="2"/>
        <v>1.615594133499036</v>
      </c>
      <c r="J12" s="33">
        <f t="shared" si="3"/>
        <v>1.5205095799716997</v>
      </c>
    </row>
    <row r="13" spans="1:10" ht="25.15" customHeight="1">
      <c r="A13" s="4">
        <v>8</v>
      </c>
      <c r="B13" s="5" t="s">
        <v>15</v>
      </c>
      <c r="C13" s="28">
        <v>23371.190999999999</v>
      </c>
      <c r="D13" s="30">
        <f t="shared" si="0"/>
        <v>2.4614334259632605E-2</v>
      </c>
      <c r="E13" s="26">
        <v>49372.108</v>
      </c>
      <c r="F13" s="28">
        <v>28158.758999999998</v>
      </c>
      <c r="G13" s="30">
        <f t="shared" si="1"/>
        <v>3.3285841587885473E-2</v>
      </c>
      <c r="H13" s="26">
        <v>64364.328000000001</v>
      </c>
      <c r="I13" s="32">
        <f t="shared" si="2"/>
        <v>-0.17002056092031612</v>
      </c>
      <c r="J13" s="33">
        <f t="shared" si="3"/>
        <v>-0.232927468768104</v>
      </c>
    </row>
    <row r="14" spans="1:10" ht="25.15" customHeight="1">
      <c r="A14" s="4">
        <v>9</v>
      </c>
      <c r="B14" s="5" t="s">
        <v>24</v>
      </c>
      <c r="C14" s="28">
        <v>17040.517</v>
      </c>
      <c r="D14" s="30">
        <f t="shared" si="0"/>
        <v>1.7946923688867709E-2</v>
      </c>
      <c r="E14" s="26">
        <v>34364.394</v>
      </c>
      <c r="F14" s="28">
        <v>14511.865</v>
      </c>
      <c r="G14" s="30">
        <f t="shared" si="1"/>
        <v>1.7154152266965303E-2</v>
      </c>
      <c r="H14" s="26">
        <v>29059.571</v>
      </c>
      <c r="I14" s="32">
        <f t="shared" si="2"/>
        <v>0.17424721081680405</v>
      </c>
      <c r="J14" s="33">
        <f t="shared" si="3"/>
        <v>0.1825499419795289</v>
      </c>
    </row>
    <row r="15" spans="1:10" ht="25.15" customHeight="1">
      <c r="A15" s="4">
        <v>10</v>
      </c>
      <c r="B15" s="5" t="s">
        <v>26</v>
      </c>
      <c r="C15" s="28">
        <v>16795.217000000001</v>
      </c>
      <c r="D15" s="30">
        <f t="shared" si="0"/>
        <v>1.7688575871082649E-2</v>
      </c>
      <c r="E15" s="26">
        <v>34950.616000000002</v>
      </c>
      <c r="F15" s="28">
        <v>5701.8249999999998</v>
      </c>
      <c r="G15" s="30">
        <f t="shared" si="1"/>
        <v>6.7400002859445999E-3</v>
      </c>
      <c r="H15" s="26">
        <v>14437.008</v>
      </c>
      <c r="I15" s="32">
        <f t="shared" si="2"/>
        <v>1.9455861938940602</v>
      </c>
      <c r="J15" s="33">
        <f t="shared" si="3"/>
        <v>1.4209043868369402</v>
      </c>
    </row>
    <row r="16" spans="1:10" ht="25.15" customHeight="1">
      <c r="A16" s="4">
        <v>11</v>
      </c>
      <c r="B16" s="5" t="s">
        <v>18</v>
      </c>
      <c r="C16" s="28">
        <v>16092.749</v>
      </c>
      <c r="D16" s="30">
        <f t="shared" si="0"/>
        <v>1.694874270816444E-2</v>
      </c>
      <c r="E16" s="26">
        <v>33106.127999999997</v>
      </c>
      <c r="F16" s="28">
        <v>11374.17</v>
      </c>
      <c r="G16" s="30">
        <f t="shared" si="1"/>
        <v>1.3445152920754757E-2</v>
      </c>
      <c r="H16" s="26">
        <v>28817.972000000002</v>
      </c>
      <c r="I16" s="32">
        <f t="shared" si="2"/>
        <v>0.41485040227111075</v>
      </c>
      <c r="J16" s="33">
        <f t="shared" si="3"/>
        <v>0.14880144931780748</v>
      </c>
    </row>
    <row r="17" spans="1:10" ht="25.15" customHeight="1">
      <c r="A17" s="4">
        <v>12</v>
      </c>
      <c r="B17" s="5" t="s">
        <v>13</v>
      </c>
      <c r="C17" s="28">
        <v>13394.048000000001</v>
      </c>
      <c r="D17" s="30">
        <f t="shared" si="0"/>
        <v>1.4106494382830707E-2</v>
      </c>
      <c r="E17" s="26">
        <v>42387.11</v>
      </c>
      <c r="F17" s="28">
        <v>20804.928</v>
      </c>
      <c r="G17" s="30">
        <f t="shared" si="1"/>
        <v>2.4593041818901287E-2</v>
      </c>
      <c r="H17" s="26">
        <v>67569.17</v>
      </c>
      <c r="I17" s="32">
        <f t="shared" si="2"/>
        <v>-0.35620791381734168</v>
      </c>
      <c r="J17" s="33">
        <f t="shared" si="3"/>
        <v>-0.37268564938713911</v>
      </c>
    </row>
    <row r="18" spans="1:10" ht="25.15" customHeight="1">
      <c r="A18" s="4">
        <v>13</v>
      </c>
      <c r="B18" s="5" t="s">
        <v>17</v>
      </c>
      <c r="C18" s="28">
        <v>11842.312</v>
      </c>
      <c r="D18" s="30">
        <f t="shared" si="0"/>
        <v>1.2472219579004695E-2</v>
      </c>
      <c r="E18" s="26">
        <v>27356.876</v>
      </c>
      <c r="F18" s="28">
        <v>16273.753000000001</v>
      </c>
      <c r="G18" s="30">
        <f t="shared" si="1"/>
        <v>1.9236840813843251E-2</v>
      </c>
      <c r="H18" s="26">
        <v>37564.686000000002</v>
      </c>
      <c r="I18" s="32">
        <f t="shared" si="2"/>
        <v>-0.27230602553694899</v>
      </c>
      <c r="J18" s="33">
        <f t="shared" si="3"/>
        <v>-0.2717395268524273</v>
      </c>
    </row>
    <row r="19" spans="1:10" ht="25.15" customHeight="1">
      <c r="A19" s="4">
        <v>14</v>
      </c>
      <c r="B19" s="5" t="s">
        <v>19</v>
      </c>
      <c r="C19" s="28">
        <v>9837.3680000000004</v>
      </c>
      <c r="D19" s="30">
        <f t="shared" si="0"/>
        <v>1.0360630067462693E-2</v>
      </c>
      <c r="E19" s="26">
        <v>20256.361000000001</v>
      </c>
      <c r="F19" s="28">
        <v>11961.912</v>
      </c>
      <c r="G19" s="30">
        <f t="shared" si="1"/>
        <v>1.4139909643043087E-2</v>
      </c>
      <c r="H19" s="26">
        <v>27247.741000000002</v>
      </c>
      <c r="I19" s="32">
        <f t="shared" si="2"/>
        <v>-0.17760906450406924</v>
      </c>
      <c r="J19" s="33">
        <f t="shared" si="3"/>
        <v>-0.25658567438673174</v>
      </c>
    </row>
    <row r="20" spans="1:10" ht="25.15" customHeight="1">
      <c r="A20" s="4">
        <v>15</v>
      </c>
      <c r="B20" s="5" t="s">
        <v>16</v>
      </c>
      <c r="C20" s="28">
        <v>9275.7970000000005</v>
      </c>
      <c r="D20" s="30">
        <f t="shared" si="0"/>
        <v>9.7691883944852169E-3</v>
      </c>
      <c r="E20" s="26">
        <v>21112.037</v>
      </c>
      <c r="F20" s="28">
        <v>11082.482</v>
      </c>
      <c r="G20" s="30">
        <f t="shared" si="1"/>
        <v>1.3100355035269564E-2</v>
      </c>
      <c r="H20" s="26">
        <v>31687.353999999999</v>
      </c>
      <c r="I20" s="32">
        <f t="shared" si="2"/>
        <v>-0.16302169495966692</v>
      </c>
      <c r="J20" s="33">
        <f t="shared" si="3"/>
        <v>-0.33373935229808077</v>
      </c>
    </row>
    <row r="21" spans="1:10" ht="25.15" customHeight="1">
      <c r="A21" s="4">
        <v>16</v>
      </c>
      <c r="B21" s="5" t="s">
        <v>22</v>
      </c>
      <c r="C21" s="28">
        <v>7344.9089999999997</v>
      </c>
      <c r="D21" s="30">
        <f t="shared" si="0"/>
        <v>7.7355940154091359E-3</v>
      </c>
      <c r="E21" s="26">
        <v>13009.184999999999</v>
      </c>
      <c r="F21" s="28">
        <v>75592.258000000002</v>
      </c>
      <c r="G21" s="30">
        <f t="shared" si="1"/>
        <v>8.9355923855116218E-2</v>
      </c>
      <c r="H21" s="26">
        <v>131078.93599999999</v>
      </c>
      <c r="I21" s="32">
        <f t="shared" si="2"/>
        <v>-0.90283516864914926</v>
      </c>
      <c r="J21" s="33">
        <f t="shared" si="3"/>
        <v>-0.9007530470036772</v>
      </c>
    </row>
    <row r="22" spans="1:10" ht="25.15" customHeight="1">
      <c r="A22" s="4">
        <v>17</v>
      </c>
      <c r="B22" s="5" t="s">
        <v>23</v>
      </c>
      <c r="C22" s="28">
        <v>6614.5290000000005</v>
      </c>
      <c r="D22" s="30">
        <f t="shared" si="0"/>
        <v>6.9663641778475649E-3</v>
      </c>
      <c r="E22" s="26">
        <v>13118.117</v>
      </c>
      <c r="F22" s="28">
        <v>14919.082</v>
      </c>
      <c r="G22" s="30">
        <f t="shared" si="1"/>
        <v>1.7635514409163899E-2</v>
      </c>
      <c r="H22" s="26">
        <v>35364.281000000003</v>
      </c>
      <c r="I22" s="32">
        <f t="shared" si="2"/>
        <v>-0.55663967796409997</v>
      </c>
      <c r="J22" s="33">
        <f t="shared" si="3"/>
        <v>-0.62905743792726909</v>
      </c>
    </row>
    <row r="23" spans="1:10" ht="25.15" customHeight="1">
      <c r="A23" s="4">
        <v>18</v>
      </c>
      <c r="B23" s="5" t="s">
        <v>27</v>
      </c>
      <c r="C23" s="28">
        <v>4492.4430000000002</v>
      </c>
      <c r="D23" s="30">
        <f t="shared" si="0"/>
        <v>4.7314017349114421E-3</v>
      </c>
      <c r="E23" s="26">
        <v>10113.86</v>
      </c>
      <c r="F23" s="28">
        <v>5575.2160000000003</v>
      </c>
      <c r="G23" s="30">
        <f t="shared" si="1"/>
        <v>6.590338608112826E-3</v>
      </c>
      <c r="H23" s="26">
        <v>11912.253000000001</v>
      </c>
      <c r="I23" s="32">
        <f t="shared" si="2"/>
        <v>-0.19421184757684726</v>
      </c>
      <c r="J23" s="33">
        <f t="shared" si="3"/>
        <v>-0.1509700138168657</v>
      </c>
    </row>
    <row r="24" spans="1:10" ht="25.15" customHeight="1">
      <c r="A24" s="4">
        <v>19</v>
      </c>
      <c r="B24" s="5" t="s">
        <v>30</v>
      </c>
      <c r="C24" s="28">
        <v>3866.2379999999998</v>
      </c>
      <c r="D24" s="30">
        <f t="shared" si="0"/>
        <v>4.0718880975853322E-3</v>
      </c>
      <c r="E24" s="26">
        <v>8390.6450000000004</v>
      </c>
      <c r="F24" s="28">
        <v>2018.96</v>
      </c>
      <c r="G24" s="30">
        <f t="shared" si="1"/>
        <v>2.3865676300676908E-3</v>
      </c>
      <c r="H24" s="26">
        <v>4896.634</v>
      </c>
      <c r="I24" s="32">
        <f t="shared" si="2"/>
        <v>0.91496513056226958</v>
      </c>
      <c r="J24" s="33">
        <f t="shared" si="3"/>
        <v>0.71355363704945074</v>
      </c>
    </row>
    <row r="25" spans="1:10" ht="25.15" customHeight="1">
      <c r="A25" s="4">
        <v>20</v>
      </c>
      <c r="B25" s="5" t="s">
        <v>21</v>
      </c>
      <c r="C25" s="28">
        <v>3627.194</v>
      </c>
      <c r="D25" s="30">
        <f t="shared" si="0"/>
        <v>3.8201290443663667E-3</v>
      </c>
      <c r="E25" s="26">
        <v>6494.58</v>
      </c>
      <c r="F25" s="28">
        <v>13622.161</v>
      </c>
      <c r="G25" s="30">
        <f t="shared" si="1"/>
        <v>1.6102452992714331E-2</v>
      </c>
      <c r="H25" s="26">
        <v>23389.829000000002</v>
      </c>
      <c r="I25" s="32">
        <f t="shared" si="2"/>
        <v>-0.73372844440760909</v>
      </c>
      <c r="J25" s="33">
        <f t="shared" si="3"/>
        <v>-0.72233315600554426</v>
      </c>
    </row>
    <row r="26" spans="1:10" ht="25.15" customHeight="1" thickBot="1">
      <c r="A26" s="6" t="s">
        <v>20</v>
      </c>
      <c r="B26" s="5" t="s">
        <v>28</v>
      </c>
      <c r="C26" s="28">
        <v>11490.492</v>
      </c>
      <c r="D26" s="30">
        <f t="shared" si="0"/>
        <v>1.2101685827463153E-2</v>
      </c>
      <c r="E26" s="26">
        <v>29234.948</v>
      </c>
      <c r="F26" s="28">
        <v>13193.566000000001</v>
      </c>
      <c r="G26" s="30">
        <f t="shared" si="1"/>
        <v>1.5595820393054674E-2</v>
      </c>
      <c r="H26" s="26">
        <v>36551.078999999998</v>
      </c>
      <c r="I26" s="32">
        <f t="shared" si="2"/>
        <v>-0.12908367608878452</v>
      </c>
      <c r="J26" s="33">
        <f t="shared" si="3"/>
        <v>-0.20016183379976274</v>
      </c>
    </row>
    <row r="27" spans="1:10" ht="16.5" thickTop="1"/>
  </sheetData>
  <sortState xmlns:xlrd2="http://schemas.microsoft.com/office/spreadsheetml/2017/richdata2" ref="A6:J25">
    <sortCondition descending="1" ref="C6:C25"/>
  </sortState>
  <mergeCells count="6">
    <mergeCell ref="A1:J1"/>
    <mergeCell ref="A3:B4"/>
    <mergeCell ref="C3:E3"/>
    <mergeCell ref="F3:H3"/>
    <mergeCell ref="I3:J3"/>
    <mergeCell ref="A2:J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AFCF-ABD0-4DE3-A19C-2CFCC8B23F42}">
  <sheetPr>
    <tabColor theme="5" tint="-0.249977111117893"/>
  </sheetPr>
  <dimension ref="A1:J27"/>
  <sheetViews>
    <sheetView workbookViewId="0">
      <selection activeCell="M6" sqref="M6"/>
    </sheetView>
  </sheetViews>
  <sheetFormatPr defaultColWidth="8.875" defaultRowHeight="16.5"/>
  <cols>
    <col min="1" max="1" width="6" style="34" bestFit="1" customWidth="1"/>
    <col min="2" max="2" width="17.75" style="34" customWidth="1"/>
    <col min="3" max="3" width="12.5" style="34" customWidth="1"/>
    <col min="4" max="4" width="9.75" style="34" customWidth="1"/>
    <col min="5" max="5" width="12.125" style="34" customWidth="1"/>
    <col min="6" max="6" width="12.5" style="34" customWidth="1"/>
    <col min="7" max="7" width="9.625" style="34" customWidth="1"/>
    <col min="8" max="8" width="11.5" style="34" customWidth="1"/>
    <col min="9" max="10" width="10.625" style="34" customWidth="1"/>
    <col min="11" max="16384" width="8.875" style="34"/>
  </cols>
  <sheetData>
    <row r="1" spans="1:10" ht="34.15" customHeight="1">
      <c r="A1" s="71" t="s">
        <v>60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24.9" customHeight="1" thickBot="1">
      <c r="A2" s="73" t="s">
        <v>74</v>
      </c>
      <c r="B2" s="74"/>
      <c r="C2" s="74"/>
      <c r="D2" s="74"/>
      <c r="E2" s="74"/>
      <c r="F2" s="74"/>
      <c r="G2" s="74"/>
      <c r="H2" s="74"/>
      <c r="I2" s="75"/>
      <c r="J2" s="75"/>
    </row>
    <row r="3" spans="1:10" ht="31.15" customHeight="1" thickTop="1">
      <c r="A3" s="76" t="s">
        <v>61</v>
      </c>
      <c r="B3" s="77"/>
      <c r="C3" s="80" t="s">
        <v>62</v>
      </c>
      <c r="D3" s="81"/>
      <c r="E3" s="82"/>
      <c r="F3" s="80" t="s">
        <v>63</v>
      </c>
      <c r="G3" s="81"/>
      <c r="H3" s="82"/>
      <c r="I3" s="80" t="s">
        <v>64</v>
      </c>
      <c r="J3" s="82"/>
    </row>
    <row r="4" spans="1:10" ht="34.5">
      <c r="A4" s="78"/>
      <c r="B4" s="79"/>
      <c r="C4" s="35" t="s">
        <v>65</v>
      </c>
      <c r="D4" s="36" t="s">
        <v>66</v>
      </c>
      <c r="E4" s="37" t="s">
        <v>67</v>
      </c>
      <c r="F4" s="35" t="s">
        <v>65</v>
      </c>
      <c r="G4" s="36" t="s">
        <v>66</v>
      </c>
      <c r="H4" s="37" t="s">
        <v>67</v>
      </c>
      <c r="I4" s="38" t="s">
        <v>68</v>
      </c>
      <c r="J4" s="39" t="s">
        <v>69</v>
      </c>
    </row>
    <row r="5" spans="1:10" ht="25.15" customHeight="1">
      <c r="A5" s="2" t="s">
        <v>32</v>
      </c>
      <c r="B5" s="3" t="s">
        <v>70</v>
      </c>
      <c r="C5" s="44">
        <v>1612973.486</v>
      </c>
      <c r="D5" s="45">
        <f>C5/$C$5</f>
        <v>1</v>
      </c>
      <c r="E5" s="25">
        <v>3328880.6809999999</v>
      </c>
      <c r="F5" s="44">
        <v>1759757.162</v>
      </c>
      <c r="G5" s="45">
        <f>F5/$F$5</f>
        <v>1</v>
      </c>
      <c r="H5" s="25">
        <v>3832318.855</v>
      </c>
      <c r="I5" s="42">
        <f>(C5-F5)/F5</f>
        <v>-8.3411324681399404E-2</v>
      </c>
      <c r="J5" s="43">
        <f>(E5-H5)/H5</f>
        <v>-0.13136646324278781</v>
      </c>
    </row>
    <row r="6" spans="1:10" ht="25.15" customHeight="1">
      <c r="A6" s="4">
        <v>1</v>
      </c>
      <c r="B6" s="5" t="s">
        <v>34</v>
      </c>
      <c r="C6" s="40">
        <v>635752.58700000006</v>
      </c>
      <c r="D6" s="41">
        <f t="shared" ref="D6:D26" si="0">C6/$C$5</f>
        <v>0.39414943427036597</v>
      </c>
      <c r="E6" s="26">
        <v>1252756.18</v>
      </c>
      <c r="F6" s="40">
        <v>358696.783</v>
      </c>
      <c r="G6" s="41">
        <f t="shared" ref="G6:G26" si="1">F6/$F$5</f>
        <v>0.20383311444650337</v>
      </c>
      <c r="H6" s="26">
        <v>738447.87100000004</v>
      </c>
      <c r="I6" s="46">
        <f t="shared" ref="I6:I26" si="2">(C6-F6)/F6</f>
        <v>0.77239556397136711</v>
      </c>
      <c r="J6" s="47">
        <f t="shared" ref="J6:J26" si="3">(E6-H6)/H6</f>
        <v>0.69647205875687312</v>
      </c>
    </row>
    <row r="7" spans="1:10" ht="25.15" customHeight="1">
      <c r="A7" s="4">
        <v>2</v>
      </c>
      <c r="B7" s="5" t="s">
        <v>35</v>
      </c>
      <c r="C7" s="40">
        <v>210640.34099999999</v>
      </c>
      <c r="D7" s="41">
        <f t="shared" si="0"/>
        <v>0.13059132268960308</v>
      </c>
      <c r="E7" s="26">
        <v>436579.864</v>
      </c>
      <c r="F7" s="40">
        <v>280894.74400000001</v>
      </c>
      <c r="G7" s="41">
        <f t="shared" si="1"/>
        <v>0.15962131029531221</v>
      </c>
      <c r="H7" s="26">
        <v>617807.19400000002</v>
      </c>
      <c r="I7" s="46">
        <f t="shared" si="2"/>
        <v>-0.25010935412874802</v>
      </c>
      <c r="J7" s="47">
        <f t="shared" si="3"/>
        <v>-0.29333962401221247</v>
      </c>
    </row>
    <row r="8" spans="1:10" ht="25.15" customHeight="1">
      <c r="A8" s="4">
        <v>3</v>
      </c>
      <c r="B8" s="5" t="s">
        <v>36</v>
      </c>
      <c r="C8" s="40">
        <v>175213.17800000001</v>
      </c>
      <c r="D8" s="41">
        <f t="shared" si="0"/>
        <v>0.10862743840539485</v>
      </c>
      <c r="E8" s="26">
        <v>367741.58199999999</v>
      </c>
      <c r="F8" s="40">
        <v>261476.44699999999</v>
      </c>
      <c r="G8" s="41">
        <f t="shared" si="1"/>
        <v>0.1485866644820622</v>
      </c>
      <c r="H8" s="26">
        <v>566100.18500000006</v>
      </c>
      <c r="I8" s="46">
        <f t="shared" si="2"/>
        <v>-0.32990837220608238</v>
      </c>
      <c r="J8" s="47">
        <f t="shared" si="3"/>
        <v>-0.35039487400980102</v>
      </c>
    </row>
    <row r="9" spans="1:10" ht="25.15" customHeight="1">
      <c r="A9" s="4">
        <v>4</v>
      </c>
      <c r="B9" s="5" t="s">
        <v>37</v>
      </c>
      <c r="C9" s="40">
        <v>136976.57800000001</v>
      </c>
      <c r="D9" s="41">
        <f t="shared" si="0"/>
        <v>8.4921779055207605E-2</v>
      </c>
      <c r="E9" s="26">
        <v>283676.52600000001</v>
      </c>
      <c r="F9" s="40">
        <v>267674.01199999999</v>
      </c>
      <c r="G9" s="41">
        <f t="shared" si="1"/>
        <v>0.15210849416051417</v>
      </c>
      <c r="H9" s="26">
        <v>564442.05299999996</v>
      </c>
      <c r="I9" s="46">
        <f t="shared" si="2"/>
        <v>-0.48827091215713531</v>
      </c>
      <c r="J9" s="47">
        <f t="shared" si="3"/>
        <v>-0.49742134822828299</v>
      </c>
    </row>
    <row r="10" spans="1:10" ht="25.15" customHeight="1">
      <c r="A10" s="4">
        <v>5</v>
      </c>
      <c r="B10" s="5" t="s">
        <v>38</v>
      </c>
      <c r="C10" s="40">
        <v>77247.005000000005</v>
      </c>
      <c r="D10" s="41">
        <f t="shared" si="0"/>
        <v>4.7891056902345137E-2</v>
      </c>
      <c r="E10" s="26">
        <v>153878.12899999999</v>
      </c>
      <c r="F10" s="40">
        <v>80061.66</v>
      </c>
      <c r="G10" s="41">
        <f t="shared" si="1"/>
        <v>4.5495856888008508E-2</v>
      </c>
      <c r="H10" s="26">
        <v>176826.61600000001</v>
      </c>
      <c r="I10" s="46">
        <f t="shared" si="2"/>
        <v>-3.5156090942905741E-2</v>
      </c>
      <c r="J10" s="47">
        <f t="shared" si="3"/>
        <v>-0.12977959720724408</v>
      </c>
    </row>
    <row r="11" spans="1:10" ht="25.15" customHeight="1">
      <c r="A11" s="4">
        <v>6</v>
      </c>
      <c r="B11" s="5" t="s">
        <v>40</v>
      </c>
      <c r="C11" s="40">
        <v>55983.737000000001</v>
      </c>
      <c r="D11" s="41">
        <f t="shared" si="0"/>
        <v>3.4708404996063279E-2</v>
      </c>
      <c r="E11" s="26">
        <v>118190.14599999999</v>
      </c>
      <c r="F11" s="40">
        <v>50865.949000000001</v>
      </c>
      <c r="G11" s="41">
        <f t="shared" si="1"/>
        <v>2.8905095599775714E-2</v>
      </c>
      <c r="H11" s="26">
        <v>128856.62699999999</v>
      </c>
      <c r="I11" s="46">
        <f t="shared" si="2"/>
        <v>0.10061324128642524</v>
      </c>
      <c r="J11" s="47">
        <f t="shared" si="3"/>
        <v>-8.2777900123056927E-2</v>
      </c>
    </row>
    <row r="12" spans="1:10" ht="25.15" customHeight="1">
      <c r="A12" s="4">
        <v>7</v>
      </c>
      <c r="B12" s="5" t="s">
        <v>41</v>
      </c>
      <c r="C12" s="40">
        <v>46186.31</v>
      </c>
      <c r="D12" s="41">
        <f t="shared" si="0"/>
        <v>2.8634264853625746E-2</v>
      </c>
      <c r="E12" s="26">
        <v>98416.59</v>
      </c>
      <c r="F12" s="40">
        <v>65534.548000000003</v>
      </c>
      <c r="G12" s="41">
        <f t="shared" si="1"/>
        <v>3.7240676961086294E-2</v>
      </c>
      <c r="H12" s="26">
        <v>143374.11499999999</v>
      </c>
      <c r="I12" s="46">
        <f t="shared" si="2"/>
        <v>-0.29523722357862303</v>
      </c>
      <c r="J12" s="47">
        <f t="shared" si="3"/>
        <v>-0.31356793379334896</v>
      </c>
    </row>
    <row r="13" spans="1:10" ht="25.15" customHeight="1">
      <c r="A13" s="4">
        <v>8</v>
      </c>
      <c r="B13" s="5" t="s">
        <v>43</v>
      </c>
      <c r="C13" s="40">
        <v>26787.5</v>
      </c>
      <c r="D13" s="41">
        <f t="shared" si="0"/>
        <v>1.6607526554221364E-2</v>
      </c>
      <c r="E13" s="26">
        <v>87657.33</v>
      </c>
      <c r="F13" s="40">
        <v>56467.629000000001</v>
      </c>
      <c r="G13" s="41">
        <f t="shared" si="1"/>
        <v>3.2088307534332401E-2</v>
      </c>
      <c r="H13" s="26">
        <v>176345.24400000001</v>
      </c>
      <c r="I13" s="46">
        <f t="shared" si="2"/>
        <v>-0.52561316148053605</v>
      </c>
      <c r="J13" s="47">
        <f t="shared" si="3"/>
        <v>-0.5029220634949475</v>
      </c>
    </row>
    <row r="14" spans="1:10" ht="25.15" customHeight="1">
      <c r="A14" s="4">
        <v>9</v>
      </c>
      <c r="B14" s="5" t="s">
        <v>50</v>
      </c>
      <c r="C14" s="40">
        <v>32245.968000000001</v>
      </c>
      <c r="D14" s="41">
        <f t="shared" si="0"/>
        <v>1.9991629298238819E-2</v>
      </c>
      <c r="E14" s="26">
        <v>69090.650999999998</v>
      </c>
      <c r="F14" s="40">
        <v>13296.47</v>
      </c>
      <c r="G14" s="41">
        <f t="shared" si="1"/>
        <v>7.5558550276836429E-3</v>
      </c>
      <c r="H14" s="26">
        <v>33401.123</v>
      </c>
      <c r="I14" s="46">
        <f t="shared" si="2"/>
        <v>1.4251525404863095</v>
      </c>
      <c r="J14" s="47">
        <f t="shared" si="3"/>
        <v>1.0685128161708815</v>
      </c>
    </row>
    <row r="15" spans="1:10" ht="25.15" customHeight="1">
      <c r="A15" s="4">
        <v>10</v>
      </c>
      <c r="B15" s="5" t="s">
        <v>45</v>
      </c>
      <c r="C15" s="40">
        <v>31540.333999999999</v>
      </c>
      <c r="D15" s="41">
        <f t="shared" si="0"/>
        <v>1.9554155275184726E-2</v>
      </c>
      <c r="E15" s="26">
        <v>65887.142000000007</v>
      </c>
      <c r="F15" s="40">
        <v>24318.516</v>
      </c>
      <c r="G15" s="41">
        <f t="shared" si="1"/>
        <v>1.3819245362446208E-2</v>
      </c>
      <c r="H15" s="26">
        <v>59645.292999999998</v>
      </c>
      <c r="I15" s="46">
        <f t="shared" si="2"/>
        <v>0.29696787419100734</v>
      </c>
      <c r="J15" s="47">
        <f t="shared" si="3"/>
        <v>0.10464948172859188</v>
      </c>
    </row>
    <row r="16" spans="1:10" ht="25.15" customHeight="1">
      <c r="A16" s="4">
        <v>11</v>
      </c>
      <c r="B16" s="5" t="s">
        <v>42</v>
      </c>
      <c r="C16" s="40">
        <v>31029.255000000001</v>
      </c>
      <c r="D16" s="41">
        <f t="shared" si="0"/>
        <v>1.9237300097814502E-2</v>
      </c>
      <c r="E16" s="26">
        <v>56678.754999999997</v>
      </c>
      <c r="F16" s="40">
        <v>18116.877</v>
      </c>
      <c r="G16" s="41">
        <f t="shared" si="1"/>
        <v>1.0295100591839501E-2</v>
      </c>
      <c r="H16" s="26">
        <v>34063.055999999997</v>
      </c>
      <c r="I16" s="46">
        <f t="shared" si="2"/>
        <v>0.71272648150119911</v>
      </c>
      <c r="J16" s="47">
        <f t="shared" si="3"/>
        <v>0.66393628921609393</v>
      </c>
    </row>
    <row r="17" spans="1:10" ht="25.15" customHeight="1">
      <c r="A17" s="4">
        <v>12</v>
      </c>
      <c r="B17" s="5" t="s">
        <v>49</v>
      </c>
      <c r="C17" s="40">
        <v>21014.754000000001</v>
      </c>
      <c r="D17" s="41">
        <f t="shared" si="0"/>
        <v>1.3028579937860182E-2</v>
      </c>
      <c r="E17" s="26">
        <v>47734.343000000001</v>
      </c>
      <c r="F17" s="40">
        <v>19340.962</v>
      </c>
      <c r="G17" s="41">
        <f t="shared" si="1"/>
        <v>1.0990699408785812E-2</v>
      </c>
      <c r="H17" s="26">
        <v>50591.917000000001</v>
      </c>
      <c r="I17" s="46">
        <f t="shared" si="2"/>
        <v>8.6541300272447733E-2</v>
      </c>
      <c r="J17" s="47">
        <f t="shared" si="3"/>
        <v>-5.6482817205760365E-2</v>
      </c>
    </row>
    <row r="18" spans="1:10" ht="25.15" customHeight="1">
      <c r="A18" s="4">
        <v>13</v>
      </c>
      <c r="B18" s="5" t="s">
        <v>47</v>
      </c>
      <c r="C18" s="40">
        <v>21648</v>
      </c>
      <c r="D18" s="41">
        <f t="shared" si="0"/>
        <v>1.3421175355885545E-2</v>
      </c>
      <c r="E18" s="26">
        <v>46540.953000000001</v>
      </c>
      <c r="F18" s="40">
        <v>20750.753000000001</v>
      </c>
      <c r="G18" s="41">
        <f t="shared" si="1"/>
        <v>1.1791827558989073E-2</v>
      </c>
      <c r="H18" s="26">
        <v>47291.51</v>
      </c>
      <c r="I18" s="46">
        <f t="shared" si="2"/>
        <v>4.323925016118689E-2</v>
      </c>
      <c r="J18" s="47">
        <f t="shared" si="3"/>
        <v>-1.5870861387170778E-2</v>
      </c>
    </row>
    <row r="19" spans="1:10" ht="25.15" customHeight="1">
      <c r="A19" s="4">
        <v>14</v>
      </c>
      <c r="B19" s="5" t="s">
        <v>44</v>
      </c>
      <c r="C19" s="40">
        <v>20363.392</v>
      </c>
      <c r="D19" s="41">
        <f t="shared" si="0"/>
        <v>1.2624753089090765E-2</v>
      </c>
      <c r="E19" s="26">
        <v>45958.578999999998</v>
      </c>
      <c r="F19" s="40">
        <v>28459.207999999999</v>
      </c>
      <c r="G19" s="41">
        <f t="shared" si="1"/>
        <v>1.6172235928084262E-2</v>
      </c>
      <c r="H19" s="26">
        <v>64986.699000000001</v>
      </c>
      <c r="I19" s="46">
        <f t="shared" si="2"/>
        <v>-0.28447088197254117</v>
      </c>
      <c r="J19" s="47">
        <f t="shared" si="3"/>
        <v>-0.29280022362729952</v>
      </c>
    </row>
    <row r="20" spans="1:10" ht="25.15" customHeight="1">
      <c r="A20" s="4">
        <v>15</v>
      </c>
      <c r="B20" s="5" t="s">
        <v>51</v>
      </c>
      <c r="C20" s="40">
        <v>18804.381000000001</v>
      </c>
      <c r="D20" s="41">
        <f t="shared" si="0"/>
        <v>1.1658208373054436E-2</v>
      </c>
      <c r="E20" s="26">
        <v>38020.165999999997</v>
      </c>
      <c r="F20" s="40">
        <v>20328.037</v>
      </c>
      <c r="G20" s="41">
        <f t="shared" si="1"/>
        <v>1.1551614869915785E-2</v>
      </c>
      <c r="H20" s="26">
        <v>41051.800000000003</v>
      </c>
      <c r="I20" s="46">
        <f t="shared" si="2"/>
        <v>-7.4953425163482287E-2</v>
      </c>
      <c r="J20" s="47">
        <f t="shared" si="3"/>
        <v>-7.3848990787249408E-2</v>
      </c>
    </row>
    <row r="21" spans="1:10" ht="25.15" customHeight="1">
      <c r="A21" s="4">
        <v>16</v>
      </c>
      <c r="B21" s="5" t="s">
        <v>46</v>
      </c>
      <c r="C21" s="40">
        <v>12730.696</v>
      </c>
      <c r="D21" s="41">
        <f t="shared" si="0"/>
        <v>7.8926877041052609E-3</v>
      </c>
      <c r="E21" s="26">
        <v>26467.378000000001</v>
      </c>
      <c r="F21" s="40">
        <v>29362.308000000001</v>
      </c>
      <c r="G21" s="41">
        <f t="shared" si="1"/>
        <v>1.6685431736859158E-2</v>
      </c>
      <c r="H21" s="26">
        <v>66638.849000000002</v>
      </c>
      <c r="I21" s="46">
        <f t="shared" si="2"/>
        <v>-0.56642727131668258</v>
      </c>
      <c r="J21" s="47">
        <f t="shared" si="3"/>
        <v>-0.60282360219036801</v>
      </c>
    </row>
    <row r="22" spans="1:10" ht="25.15" customHeight="1">
      <c r="A22" s="4">
        <v>17</v>
      </c>
      <c r="B22" s="5" t="s">
        <v>52</v>
      </c>
      <c r="C22" s="40">
        <v>9684.8760000000002</v>
      </c>
      <c r="D22" s="41">
        <f t="shared" si="0"/>
        <v>6.0043615620845982E-3</v>
      </c>
      <c r="E22" s="26">
        <v>21303.967000000001</v>
      </c>
      <c r="F22" s="40">
        <v>8750.0139999999992</v>
      </c>
      <c r="G22" s="41">
        <f t="shared" si="1"/>
        <v>4.9722849202985652E-3</v>
      </c>
      <c r="H22" s="26">
        <v>19396.525000000001</v>
      </c>
      <c r="I22" s="46">
        <f t="shared" si="2"/>
        <v>0.10684120048265078</v>
      </c>
      <c r="J22" s="47">
        <f t="shared" si="3"/>
        <v>9.833936748979516E-2</v>
      </c>
    </row>
    <row r="23" spans="1:10" ht="25.15" customHeight="1">
      <c r="A23" s="4">
        <v>18</v>
      </c>
      <c r="B23" s="5" t="s">
        <v>71</v>
      </c>
      <c r="C23" s="40">
        <v>9590.3359999999993</v>
      </c>
      <c r="D23" s="41">
        <f t="shared" si="0"/>
        <v>5.9457493153114351E-3</v>
      </c>
      <c r="E23" s="26">
        <v>20935.814999999999</v>
      </c>
      <c r="F23" s="40">
        <v>6871.6660000000002</v>
      </c>
      <c r="G23" s="41">
        <f t="shared" si="1"/>
        <v>3.9048944640692417E-3</v>
      </c>
      <c r="H23" s="26">
        <v>16346.367</v>
      </c>
      <c r="I23" s="46">
        <f t="shared" si="2"/>
        <v>0.39563477037446221</v>
      </c>
      <c r="J23" s="47">
        <f t="shared" si="3"/>
        <v>0.28076256944432965</v>
      </c>
    </row>
    <row r="24" spans="1:10" ht="25.15" customHeight="1">
      <c r="A24" s="4">
        <v>19</v>
      </c>
      <c r="B24" s="5" t="s">
        <v>48</v>
      </c>
      <c r="C24" s="40">
        <v>8836.8250000000007</v>
      </c>
      <c r="D24" s="41">
        <f t="shared" si="0"/>
        <v>5.4785928452639179E-3</v>
      </c>
      <c r="E24" s="26">
        <v>15559.914000000001</v>
      </c>
      <c r="F24" s="40">
        <v>22046.245999999999</v>
      </c>
      <c r="G24" s="41">
        <f t="shared" si="1"/>
        <v>1.252800470204877E-2</v>
      </c>
      <c r="H24" s="26">
        <v>38682.612999999998</v>
      </c>
      <c r="I24" s="46">
        <f t="shared" si="2"/>
        <v>-0.59916872015308176</v>
      </c>
      <c r="J24" s="47">
        <f t="shared" si="3"/>
        <v>-0.59775431923381184</v>
      </c>
    </row>
    <row r="25" spans="1:10" ht="25.15" customHeight="1">
      <c r="A25" s="4">
        <v>20</v>
      </c>
      <c r="B25" s="5" t="s">
        <v>72</v>
      </c>
      <c r="C25" s="40">
        <v>7599.9920000000002</v>
      </c>
      <c r="D25" s="41">
        <f t="shared" si="0"/>
        <v>4.7117897882172624E-3</v>
      </c>
      <c r="E25" s="26">
        <v>13484.92</v>
      </c>
      <c r="F25" s="40">
        <v>97390.065000000002</v>
      </c>
      <c r="G25" s="41">
        <f t="shared" si="1"/>
        <v>5.5342900204090772E-2</v>
      </c>
      <c r="H25" s="26">
        <v>168410.87899999999</v>
      </c>
      <c r="I25" s="46">
        <f t="shared" si="2"/>
        <v>-0.92196337480624946</v>
      </c>
      <c r="J25" s="47">
        <f t="shared" si="3"/>
        <v>-0.91992845070299756</v>
      </c>
    </row>
    <row r="26" spans="1:10" ht="25.15" customHeight="1" thickBot="1">
      <c r="A26" s="6" t="s">
        <v>53</v>
      </c>
      <c r="B26" s="5" t="s">
        <v>73</v>
      </c>
      <c r="C26" s="40">
        <v>23097.440999999999</v>
      </c>
      <c r="D26" s="41">
        <f t="shared" si="0"/>
        <v>1.4319789631061548E-2</v>
      </c>
      <c r="E26" s="26">
        <v>62321.750999999997</v>
      </c>
      <c r="F26" s="40">
        <v>29054.268</v>
      </c>
      <c r="G26" s="41">
        <f t="shared" si="1"/>
        <v>1.6510384857294304E-2</v>
      </c>
      <c r="H26" s="26">
        <v>79612.319000000003</v>
      </c>
      <c r="I26" s="46">
        <f t="shared" si="2"/>
        <v>-0.20502416374764634</v>
      </c>
      <c r="J26" s="47">
        <f t="shared" si="3"/>
        <v>-0.21718457918554043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E498-F851-445F-8A43-096F0B2EB1ED}">
  <sheetPr>
    <tabColor theme="5" tint="-0.249977111117893"/>
  </sheetPr>
  <dimension ref="A1:J27"/>
  <sheetViews>
    <sheetView workbookViewId="0">
      <selection sqref="A1:J2"/>
    </sheetView>
  </sheetViews>
  <sheetFormatPr defaultColWidth="8.875" defaultRowHeight="15.75"/>
  <cols>
    <col min="1" max="1" width="6.25" style="1" bestFit="1" customWidth="1"/>
    <col min="2" max="2" width="15.125" style="1" customWidth="1"/>
    <col min="3" max="3" width="12.5" style="1" customWidth="1"/>
    <col min="4" max="4" width="9.625" style="1" customWidth="1"/>
    <col min="5" max="5" width="12.125" style="1" customWidth="1"/>
    <col min="6" max="6" width="13.5" style="1" customWidth="1"/>
    <col min="7" max="7" width="10.25" style="1" customWidth="1"/>
    <col min="8" max="8" width="11.5" style="1" customWidth="1"/>
    <col min="9" max="9" width="13.25" style="1" customWidth="1"/>
    <col min="10" max="10" width="10.625" style="1" customWidth="1"/>
    <col min="11" max="16384" width="8.875" style="1"/>
  </cols>
  <sheetData>
    <row r="1" spans="1:10">
      <c r="A1" s="59" t="s">
        <v>81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24.15" customHeight="1" thickBot="1">
      <c r="A2" s="83" t="s">
        <v>82</v>
      </c>
      <c r="B2" s="69"/>
      <c r="C2" s="69"/>
      <c r="D2" s="69"/>
      <c r="E2" s="69"/>
      <c r="F2" s="69"/>
      <c r="G2" s="69"/>
      <c r="H2" s="69"/>
      <c r="I2" s="70"/>
      <c r="J2" s="70"/>
    </row>
    <row r="3" spans="1:10" ht="16.5" thickTop="1">
      <c r="A3" s="84" t="s">
        <v>4</v>
      </c>
      <c r="B3" s="85"/>
      <c r="C3" s="65" t="s">
        <v>75</v>
      </c>
      <c r="D3" s="88"/>
      <c r="E3" s="67"/>
      <c r="F3" s="65" t="s">
        <v>76</v>
      </c>
      <c r="G3" s="88"/>
      <c r="H3" s="67"/>
      <c r="I3" s="65" t="s">
        <v>77</v>
      </c>
      <c r="J3" s="67"/>
    </row>
    <row r="4" spans="1:10" ht="31.5">
      <c r="A4" s="86"/>
      <c r="B4" s="87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2.15" customHeight="1">
      <c r="A5" s="2" t="s">
        <v>32</v>
      </c>
      <c r="B5" s="15" t="s">
        <v>33</v>
      </c>
      <c r="C5" s="16">
        <v>2040043.2109999999</v>
      </c>
      <c r="D5" s="14">
        <v>1</v>
      </c>
      <c r="E5" s="17">
        <v>4161449.81</v>
      </c>
      <c r="F5" s="16">
        <v>2337041.071</v>
      </c>
      <c r="G5" s="14">
        <v>1</v>
      </c>
      <c r="H5" s="17">
        <v>5004503.8789999997</v>
      </c>
      <c r="I5" s="7">
        <v>-0.12708285861357038</v>
      </c>
      <c r="J5" s="8">
        <v>-0.16845906994650162</v>
      </c>
    </row>
    <row r="6" spans="1:10" ht="22.15" customHeight="1">
      <c r="A6" s="4">
        <v>1</v>
      </c>
      <c r="B6" s="5" t="s">
        <v>34</v>
      </c>
      <c r="C6" s="48">
        <v>709077.76300000004</v>
      </c>
      <c r="D6" s="49">
        <v>0.34757977633837484</v>
      </c>
      <c r="E6" s="50">
        <v>1386280.9779999999</v>
      </c>
      <c r="F6" s="48">
        <v>600063.31900000002</v>
      </c>
      <c r="G6" s="49">
        <v>0.25676199124016164</v>
      </c>
      <c r="H6" s="50">
        <v>1185908.524</v>
      </c>
      <c r="I6" s="51">
        <v>0.18167156789665395</v>
      </c>
      <c r="J6" s="33">
        <v>0.16896113818640526</v>
      </c>
    </row>
    <row r="7" spans="1:10" ht="22.15" customHeight="1">
      <c r="A7" s="4">
        <v>2</v>
      </c>
      <c r="B7" s="5" t="s">
        <v>35</v>
      </c>
      <c r="C7" s="48">
        <v>288589.64500000002</v>
      </c>
      <c r="D7" s="49">
        <v>0.14146251581530842</v>
      </c>
      <c r="E7" s="50">
        <v>581533.15099999995</v>
      </c>
      <c r="F7" s="48">
        <v>334773.41899999999</v>
      </c>
      <c r="G7" s="49">
        <v>0.14324669906496479</v>
      </c>
      <c r="H7" s="50">
        <v>731534.17700000003</v>
      </c>
      <c r="I7" s="51">
        <v>-0.13795531956496215</v>
      </c>
      <c r="J7" s="33">
        <v>-0.20504992208996964</v>
      </c>
    </row>
    <row r="8" spans="1:10" ht="22.15" customHeight="1">
      <c r="A8" s="4">
        <v>3</v>
      </c>
      <c r="B8" s="5" t="s">
        <v>36</v>
      </c>
      <c r="C8" s="48">
        <v>235203.446</v>
      </c>
      <c r="D8" s="49">
        <v>0.11529336473451787</v>
      </c>
      <c r="E8" s="50">
        <v>480048.973</v>
      </c>
      <c r="F8" s="48">
        <v>299949.63699999999</v>
      </c>
      <c r="G8" s="49">
        <v>0.12834589888985309</v>
      </c>
      <c r="H8" s="50">
        <v>642342.76399999997</v>
      </c>
      <c r="I8" s="51">
        <v>-0.21585687399915071</v>
      </c>
      <c r="J8" s="33">
        <v>-0.25265917216746286</v>
      </c>
    </row>
    <row r="9" spans="1:10" ht="22.15" customHeight="1">
      <c r="A9" s="4">
        <v>4</v>
      </c>
      <c r="B9" s="5" t="s">
        <v>37</v>
      </c>
      <c r="C9" s="48">
        <v>156048.902</v>
      </c>
      <c r="D9" s="49">
        <v>7.6492939540975247E-2</v>
      </c>
      <c r="E9" s="50">
        <v>319890.913</v>
      </c>
      <c r="F9" s="48">
        <v>301970.72200000001</v>
      </c>
      <c r="G9" s="49">
        <v>0.12921070397397394</v>
      </c>
      <c r="H9" s="50">
        <v>634242.43799999997</v>
      </c>
      <c r="I9" s="51">
        <v>-0.48323168230859148</v>
      </c>
      <c r="J9" s="33">
        <v>-0.49563306736658325</v>
      </c>
    </row>
    <row r="10" spans="1:10" ht="22.15" customHeight="1">
      <c r="A10" s="4">
        <v>5</v>
      </c>
      <c r="B10" s="5" t="s">
        <v>38</v>
      </c>
      <c r="C10" s="48">
        <v>104942.88800000001</v>
      </c>
      <c r="D10" s="49">
        <v>5.144150253001676E-2</v>
      </c>
      <c r="E10" s="50">
        <v>206674.98699999999</v>
      </c>
      <c r="F10" s="48">
        <v>120360.114</v>
      </c>
      <c r="G10" s="49">
        <v>5.1501069233883395E-2</v>
      </c>
      <c r="H10" s="50">
        <v>261470.29399999999</v>
      </c>
      <c r="I10" s="51">
        <v>-0.12809248419289462</v>
      </c>
      <c r="J10" s="33">
        <v>-0.20956608936998405</v>
      </c>
    </row>
    <row r="11" spans="1:10" ht="22.15" customHeight="1">
      <c r="A11" s="4">
        <v>6</v>
      </c>
      <c r="B11" s="5" t="s">
        <v>40</v>
      </c>
      <c r="C11" s="48">
        <v>89830.497000000003</v>
      </c>
      <c r="D11" s="49">
        <v>4.4033624638747916E-2</v>
      </c>
      <c r="E11" s="50">
        <v>184741.677</v>
      </c>
      <c r="F11" s="48">
        <v>78344.532999999996</v>
      </c>
      <c r="G11" s="49">
        <v>3.3522959425987764E-2</v>
      </c>
      <c r="H11" s="50">
        <v>192391.16</v>
      </c>
      <c r="I11" s="51">
        <v>0.14660836640637079</v>
      </c>
      <c r="J11" s="33">
        <v>-3.9760054464040899E-2</v>
      </c>
    </row>
    <row r="12" spans="1:10" ht="22.15" customHeight="1">
      <c r="A12" s="4">
        <v>7</v>
      </c>
      <c r="B12" s="5" t="s">
        <v>43</v>
      </c>
      <c r="C12" s="48">
        <v>51578.409</v>
      </c>
      <c r="D12" s="49">
        <v>2.5282998282530007E-2</v>
      </c>
      <c r="E12" s="50">
        <v>148734.46599999999</v>
      </c>
      <c r="F12" s="48">
        <v>64472.326000000001</v>
      </c>
      <c r="G12" s="49">
        <v>2.758716002043252E-2</v>
      </c>
      <c r="H12" s="50">
        <v>209790.80799999999</v>
      </c>
      <c r="I12" s="51">
        <v>-0.1999914971269999</v>
      </c>
      <c r="J12" s="33">
        <v>-0.29103440032510863</v>
      </c>
    </row>
    <row r="13" spans="1:10" ht="22.15" customHeight="1">
      <c r="A13" s="4">
        <v>8</v>
      </c>
      <c r="B13" s="5" t="s">
        <v>41</v>
      </c>
      <c r="C13" s="48">
        <v>58388.178999999996</v>
      </c>
      <c r="D13" s="49">
        <v>2.8621050125393642E-2</v>
      </c>
      <c r="E13" s="50">
        <v>122264.651</v>
      </c>
      <c r="F13" s="48">
        <v>77777.963000000003</v>
      </c>
      <c r="G13" s="49">
        <v>3.3280528941119325E-2</v>
      </c>
      <c r="H13" s="50">
        <v>167766.26</v>
      </c>
      <c r="I13" s="51">
        <v>-0.24929662917502746</v>
      </c>
      <c r="J13" s="33">
        <v>-0.27122026204792316</v>
      </c>
    </row>
    <row r="14" spans="1:10" ht="22.15" customHeight="1">
      <c r="A14" s="4">
        <v>9</v>
      </c>
      <c r="B14" s="5" t="s">
        <v>50</v>
      </c>
      <c r="C14" s="48">
        <v>50641.875999999997</v>
      </c>
      <c r="D14" s="49">
        <v>2.4823923202673768E-2</v>
      </c>
      <c r="E14" s="50">
        <v>108486.408</v>
      </c>
      <c r="F14" s="48">
        <v>24075.955999999998</v>
      </c>
      <c r="G14" s="49">
        <v>1.0301896829608605E-2</v>
      </c>
      <c r="H14" s="50">
        <v>59622.059000000001</v>
      </c>
      <c r="I14" s="51">
        <v>1.1034211891731318</v>
      </c>
      <c r="J14" s="33">
        <v>0.81956829099109096</v>
      </c>
    </row>
    <row r="15" spans="1:10" ht="22.15" customHeight="1">
      <c r="A15" s="4">
        <v>10</v>
      </c>
      <c r="B15" s="5" t="s">
        <v>45</v>
      </c>
      <c r="C15" s="48">
        <v>44736.120999999999</v>
      </c>
      <c r="D15" s="49">
        <v>2.1929006581223834E-2</v>
      </c>
      <c r="E15" s="50">
        <v>93715.081000000006</v>
      </c>
      <c r="F15" s="48">
        <v>34057.658000000003</v>
      </c>
      <c r="G15" s="49">
        <v>1.4572982230657599E-2</v>
      </c>
      <c r="H15" s="50">
        <v>81802.698999999993</v>
      </c>
      <c r="I15" s="51">
        <v>0.31354073142668809</v>
      </c>
      <c r="J15" s="33">
        <v>0.14562333695126628</v>
      </c>
    </row>
    <row r="16" spans="1:10" ht="22.15" customHeight="1">
      <c r="A16" s="4">
        <v>11</v>
      </c>
      <c r="B16" s="5" t="s">
        <v>49</v>
      </c>
      <c r="C16" s="48">
        <v>34291.752</v>
      </c>
      <c r="D16" s="49">
        <v>1.680932630009865E-2</v>
      </c>
      <c r="E16" s="50">
        <v>76972.141000000003</v>
      </c>
      <c r="F16" s="48">
        <v>25035.886999999999</v>
      </c>
      <c r="G16" s="49">
        <v>1.0712643141221029E-2</v>
      </c>
      <c r="H16" s="50">
        <v>61632.955999999998</v>
      </c>
      <c r="I16" s="51">
        <v>0.36970389744928955</v>
      </c>
      <c r="J16" s="33">
        <v>0.24887959292427911</v>
      </c>
    </row>
    <row r="17" spans="1:10" ht="22.15" customHeight="1">
      <c r="A17" s="4">
        <v>12</v>
      </c>
      <c r="B17" s="5" t="s">
        <v>47</v>
      </c>
      <c r="C17" s="48">
        <v>31612.955000000002</v>
      </c>
      <c r="D17" s="49">
        <v>1.5496218329857722E-2</v>
      </c>
      <c r="E17" s="50">
        <v>67330.58</v>
      </c>
      <c r="F17" s="48">
        <v>31283.010999999999</v>
      </c>
      <c r="G17" s="49">
        <v>1.3385734375054976E-2</v>
      </c>
      <c r="H17" s="50">
        <v>70841.476999999999</v>
      </c>
      <c r="I17" s="51">
        <v>1.0547066585118777E-2</v>
      </c>
      <c r="J17" s="33">
        <v>-4.9559906832546664E-2</v>
      </c>
    </row>
    <row r="18" spans="1:10" ht="22.15" customHeight="1">
      <c r="A18" s="4">
        <v>13</v>
      </c>
      <c r="B18" s="5" t="s">
        <v>42</v>
      </c>
      <c r="C18" s="48">
        <v>36036.103999999999</v>
      </c>
      <c r="D18" s="49">
        <v>1.7664382698215308E-2</v>
      </c>
      <c r="E18" s="50">
        <v>63863.756999999998</v>
      </c>
      <c r="F18" s="48">
        <v>66040.009999999995</v>
      </c>
      <c r="G18" s="49">
        <v>2.8257958672391684E-2</v>
      </c>
      <c r="H18" s="50">
        <v>128411.269</v>
      </c>
      <c r="I18" s="51">
        <v>-0.45432921648558194</v>
      </c>
      <c r="J18" s="33">
        <v>-0.50266236369021478</v>
      </c>
    </row>
    <row r="19" spans="1:10" ht="22.15" customHeight="1">
      <c r="A19" s="4">
        <v>14</v>
      </c>
      <c r="B19" s="56" t="s">
        <v>78</v>
      </c>
      <c r="C19" s="48">
        <v>29603.344000000001</v>
      </c>
      <c r="D19" s="49">
        <v>1.4511135764368866E-2</v>
      </c>
      <c r="E19" s="50">
        <v>62736.652000000002</v>
      </c>
      <c r="F19" s="48">
        <v>34053.881999999998</v>
      </c>
      <c r="G19" s="49">
        <v>1.4571366512368835E-2</v>
      </c>
      <c r="H19" s="50">
        <v>78147.433000000005</v>
      </c>
      <c r="I19" s="51">
        <v>-0.13069106188833324</v>
      </c>
      <c r="J19" s="33">
        <v>-0.19720137192478224</v>
      </c>
    </row>
    <row r="20" spans="1:10" ht="22.15" customHeight="1">
      <c r="A20" s="4">
        <v>15</v>
      </c>
      <c r="B20" s="5" t="s">
        <v>51</v>
      </c>
      <c r="C20" s="48">
        <v>20279.753000000001</v>
      </c>
      <c r="D20" s="49">
        <v>9.9408448265461778E-3</v>
      </c>
      <c r="E20" s="50">
        <v>40325.339</v>
      </c>
      <c r="F20" s="48">
        <v>21808.662</v>
      </c>
      <c r="G20" s="49">
        <v>9.3317410081579181E-3</v>
      </c>
      <c r="H20" s="50">
        <v>43781.817000000003</v>
      </c>
      <c r="I20" s="51">
        <v>-7.010558465255684E-2</v>
      </c>
      <c r="J20" s="33">
        <v>-7.8947796981564344E-2</v>
      </c>
    </row>
    <row r="21" spans="1:10" ht="22.15" customHeight="1">
      <c r="A21" s="4">
        <v>16</v>
      </c>
      <c r="B21" s="5" t="s">
        <v>46</v>
      </c>
      <c r="C21" s="48">
        <v>16268.385</v>
      </c>
      <c r="D21" s="49">
        <v>7.9745296140200251E-3</v>
      </c>
      <c r="E21" s="50">
        <v>33055.972000000002</v>
      </c>
      <c r="F21" s="48">
        <v>32094.024000000001</v>
      </c>
      <c r="G21" s="49">
        <v>1.3732759940871404E-2</v>
      </c>
      <c r="H21" s="50">
        <v>72695.370999999999</v>
      </c>
      <c r="I21" s="51">
        <v>-0.49310236073855995</v>
      </c>
      <c r="J21" s="33">
        <v>-0.54528092304529263</v>
      </c>
    </row>
    <row r="22" spans="1:10" ht="22.15" customHeight="1">
      <c r="A22" s="4">
        <v>17</v>
      </c>
      <c r="B22" s="5" t="s">
        <v>52</v>
      </c>
      <c r="C22" s="48">
        <v>14909.151</v>
      </c>
      <c r="D22" s="49">
        <v>7.3082525505387451E-3</v>
      </c>
      <c r="E22" s="50">
        <v>31401.785</v>
      </c>
      <c r="F22" s="48">
        <v>12142.816999999999</v>
      </c>
      <c r="G22" s="49">
        <v>5.1958081313496947E-3</v>
      </c>
      <c r="H22" s="50">
        <v>26480.37</v>
      </c>
      <c r="I22" s="51">
        <v>0.22781649431099893</v>
      </c>
      <c r="J22" s="33">
        <v>0.18585144391864619</v>
      </c>
    </row>
    <row r="23" spans="1:10" ht="22.15" customHeight="1">
      <c r="A23" s="4">
        <v>18</v>
      </c>
      <c r="B23" s="56" t="s">
        <v>79</v>
      </c>
      <c r="C23" s="48">
        <v>13615.263999999999</v>
      </c>
      <c r="D23" s="49">
        <v>6.6740076516938049E-3</v>
      </c>
      <c r="E23" s="50">
        <v>29263.101999999999</v>
      </c>
      <c r="F23" s="48">
        <v>8788.4609999999993</v>
      </c>
      <c r="G23" s="49">
        <v>3.7605077245131562E-3</v>
      </c>
      <c r="H23" s="50">
        <v>21124.487000000001</v>
      </c>
      <c r="I23" s="51">
        <v>0.54922050629797414</v>
      </c>
      <c r="J23" s="33">
        <v>0.38526923754408793</v>
      </c>
    </row>
    <row r="24" spans="1:10" ht="22.15" customHeight="1">
      <c r="A24" s="4">
        <v>19</v>
      </c>
      <c r="B24" s="5" t="s">
        <v>48</v>
      </c>
      <c r="C24" s="48">
        <v>12444.235000000001</v>
      </c>
      <c r="D24" s="49">
        <v>6.0999859870125078E-3</v>
      </c>
      <c r="E24" s="50">
        <v>21239.203000000001</v>
      </c>
      <c r="F24" s="48">
        <v>28422.616999999998</v>
      </c>
      <c r="G24" s="49">
        <v>1.2161796107347913E-2</v>
      </c>
      <c r="H24" s="50">
        <v>48612.245000000003</v>
      </c>
      <c r="I24" s="51">
        <v>-0.5621713862590485</v>
      </c>
      <c r="J24" s="33">
        <v>-0.56308944382223036</v>
      </c>
    </row>
    <row r="25" spans="1:10" ht="22.15" customHeight="1">
      <c r="A25" s="4">
        <v>20</v>
      </c>
      <c r="B25" s="57" t="s">
        <v>80</v>
      </c>
      <c r="C25" s="48">
        <v>8317.3289999999997</v>
      </c>
      <c r="D25" s="49">
        <v>4.0770356996129332E-3</v>
      </c>
      <c r="E25" s="50">
        <v>17187.944</v>
      </c>
      <c r="F25" s="48">
        <v>10638.755999999999</v>
      </c>
      <c r="G25" s="49">
        <v>4.5522332200382621E-3</v>
      </c>
      <c r="H25" s="50">
        <v>24754.561000000002</v>
      </c>
      <c r="I25" s="51">
        <v>-0.2182047412310236</v>
      </c>
      <c r="J25" s="33">
        <v>-0.30566557007413708</v>
      </c>
    </row>
    <row r="26" spans="1:10" ht="22.15" customHeight="1" thickBot="1">
      <c r="A26" s="6" t="s">
        <v>53</v>
      </c>
      <c r="B26" s="52" t="s">
        <v>54</v>
      </c>
      <c r="C26" s="48">
        <v>33627.213000000003</v>
      </c>
      <c r="D26" s="53">
        <v>1.6483578788273032E-2</v>
      </c>
      <c r="E26" s="50">
        <v>85702.05</v>
      </c>
      <c r="F26" s="48">
        <v>130887.29700000001</v>
      </c>
      <c r="G26" s="53">
        <v>5.6005561316042445E-2</v>
      </c>
      <c r="H26" s="50">
        <v>261150.71</v>
      </c>
      <c r="I26" s="54">
        <v>-0.74308268433414126</v>
      </c>
      <c r="J26" s="55">
        <v>-0.67182915183343739</v>
      </c>
    </row>
    <row r="27" spans="1:10" ht="16.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6E584-234B-4960-B2AB-A281DFFCB3D7}">
  <sheetPr>
    <tabColor theme="5" tint="-0.249977111117893"/>
  </sheetPr>
  <dimension ref="A1:J27"/>
  <sheetViews>
    <sheetView zoomScale="129" zoomScaleNormal="129" workbookViewId="0">
      <selection activeCell="I5" sqref="I5:J5"/>
    </sheetView>
  </sheetViews>
  <sheetFormatPr defaultRowHeight="16.5"/>
  <cols>
    <col min="1" max="1" width="6.125" customWidth="1"/>
    <col min="2" max="2" width="14.25" customWidth="1"/>
    <col min="3" max="3" width="13.625" customWidth="1"/>
    <col min="4" max="4" width="10" customWidth="1"/>
    <col min="5" max="5" width="13.5" customWidth="1"/>
    <col min="6" max="6" width="12.75" customWidth="1"/>
    <col min="7" max="7" width="9.125" customWidth="1"/>
    <col min="8" max="8" width="13.75" customWidth="1"/>
    <col min="9" max="9" width="10.25" customWidth="1"/>
    <col min="10" max="10" width="9.625" customWidth="1"/>
  </cols>
  <sheetData>
    <row r="1" spans="1:10">
      <c r="A1" s="59" t="s">
        <v>83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14.6" customHeight="1" thickBot="1">
      <c r="A2" s="68" t="s">
        <v>85</v>
      </c>
      <c r="B2" s="69"/>
      <c r="C2" s="69"/>
      <c r="D2" s="69"/>
      <c r="E2" s="69"/>
      <c r="F2" s="69"/>
      <c r="G2" s="69"/>
      <c r="H2" s="69"/>
      <c r="I2" s="70"/>
      <c r="J2" s="70"/>
    </row>
    <row r="3" spans="1:10" ht="23.45" customHeight="1" thickTop="1">
      <c r="A3" s="89" t="s">
        <v>4</v>
      </c>
      <c r="B3" s="90"/>
      <c r="C3" s="65" t="s">
        <v>84</v>
      </c>
      <c r="D3" s="66"/>
      <c r="E3" s="67"/>
      <c r="F3" s="65" t="s">
        <v>55</v>
      </c>
      <c r="G3" s="66"/>
      <c r="H3" s="67"/>
      <c r="I3" s="65" t="s">
        <v>31</v>
      </c>
      <c r="J3" s="67"/>
    </row>
    <row r="4" spans="1:10" ht="31.5">
      <c r="A4" s="91"/>
      <c r="B4" s="92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2.15" customHeight="1">
      <c r="A5" s="2" t="s">
        <v>32</v>
      </c>
      <c r="B5" s="15" t="s">
        <v>33</v>
      </c>
      <c r="C5" s="48">
        <v>2491893.2799999998</v>
      </c>
      <c r="D5" s="58">
        <f>C5/$C$5</f>
        <v>1</v>
      </c>
      <c r="E5" s="50">
        <v>5007819.0060000001</v>
      </c>
      <c r="F5" s="48">
        <v>2786302.9339999999</v>
      </c>
      <c r="G5" s="58">
        <f>F5/$F$5</f>
        <v>1</v>
      </c>
      <c r="H5" s="50">
        <v>5963943.3320000004</v>
      </c>
      <c r="I5" s="51">
        <f t="shared" ref="I5:I26" si="0">(C5-F5)/F5</f>
        <v>-0.10566318916993973</v>
      </c>
      <c r="J5" s="33">
        <f t="shared" ref="J5:J26" si="1">(E5-H5)/H5</f>
        <v>-0.16031747331833976</v>
      </c>
    </row>
    <row r="6" spans="1:10" ht="22.15" customHeight="1">
      <c r="A6" s="18">
        <v>1</v>
      </c>
      <c r="B6" s="19" t="s">
        <v>34</v>
      </c>
      <c r="C6" s="48">
        <v>763206.772</v>
      </c>
      <c r="D6" s="58">
        <f t="shared" ref="D6:D26" si="2">C6/$C$5</f>
        <v>0.30627586587496236</v>
      </c>
      <c r="E6" s="50">
        <v>1487517.5630000001</v>
      </c>
      <c r="F6" s="48">
        <v>781239.94799999997</v>
      </c>
      <c r="G6" s="58">
        <f t="shared" ref="G6:G26" si="3">F6/$F$5</f>
        <v>0.280385861302761</v>
      </c>
      <c r="H6" s="50">
        <v>1567506.8929999999</v>
      </c>
      <c r="I6" s="23">
        <f t="shared" si="0"/>
        <v>-2.3082762275745759E-2</v>
      </c>
      <c r="J6" s="24">
        <f t="shared" si="1"/>
        <v>-5.1029651197839962E-2</v>
      </c>
    </row>
    <row r="7" spans="1:10" ht="22.15" customHeight="1">
      <c r="A7" s="18">
        <v>2</v>
      </c>
      <c r="B7" s="19" t="s">
        <v>35</v>
      </c>
      <c r="C7" s="48">
        <v>398068.375</v>
      </c>
      <c r="D7" s="58">
        <f t="shared" si="2"/>
        <v>0.15974535434358569</v>
      </c>
      <c r="E7" s="50">
        <v>771589.98400000005</v>
      </c>
      <c r="F7" s="48">
        <v>365929.99699999997</v>
      </c>
      <c r="G7" s="58">
        <f t="shared" si="3"/>
        <v>0.13133173444090412</v>
      </c>
      <c r="H7" s="50">
        <v>800275.54599999997</v>
      </c>
      <c r="I7" s="23">
        <f t="shared" si="0"/>
        <v>8.7826574108380698E-2</v>
      </c>
      <c r="J7" s="24">
        <f t="shared" si="1"/>
        <v>-3.584460645258792E-2</v>
      </c>
    </row>
    <row r="8" spans="1:10" ht="22.15" customHeight="1">
      <c r="A8" s="18">
        <v>3</v>
      </c>
      <c r="B8" s="19" t="s">
        <v>36</v>
      </c>
      <c r="C8" s="48">
        <v>291061.18400000001</v>
      </c>
      <c r="D8" s="58">
        <f t="shared" si="2"/>
        <v>0.11680323003238728</v>
      </c>
      <c r="E8" s="50">
        <v>581148.06000000006</v>
      </c>
      <c r="F8" s="48">
        <v>351357.978</v>
      </c>
      <c r="G8" s="58">
        <f t="shared" si="3"/>
        <v>0.12610185838464899</v>
      </c>
      <c r="H8" s="50">
        <v>748402.10400000005</v>
      </c>
      <c r="I8" s="23">
        <f t="shared" si="0"/>
        <v>-0.17161071549654694</v>
      </c>
      <c r="J8" s="24">
        <f t="shared" si="1"/>
        <v>-0.22348152564787549</v>
      </c>
    </row>
    <row r="9" spans="1:10" ht="22.15" customHeight="1">
      <c r="A9" s="18">
        <v>4</v>
      </c>
      <c r="B9" s="19" t="s">
        <v>37</v>
      </c>
      <c r="C9" s="48">
        <v>180508.19200000001</v>
      </c>
      <c r="D9" s="58">
        <f t="shared" si="2"/>
        <v>7.2438171188454761E-2</v>
      </c>
      <c r="E9" s="50">
        <v>372143.51</v>
      </c>
      <c r="F9" s="48">
        <v>314084.74099999998</v>
      </c>
      <c r="G9" s="58">
        <f t="shared" si="3"/>
        <v>0.11272454878016505</v>
      </c>
      <c r="H9" s="50">
        <v>660593.62399999995</v>
      </c>
      <c r="I9" s="23">
        <f t="shared" si="0"/>
        <v>-0.42528824728865122</v>
      </c>
      <c r="J9" s="24">
        <f t="shared" si="1"/>
        <v>-0.4366528884329649</v>
      </c>
    </row>
    <row r="10" spans="1:10" ht="22.15" customHeight="1">
      <c r="A10" s="18">
        <v>5</v>
      </c>
      <c r="B10" s="19" t="s">
        <v>38</v>
      </c>
      <c r="C10" s="48">
        <v>130073.917</v>
      </c>
      <c r="D10" s="58">
        <f t="shared" si="2"/>
        <v>5.2198831323948196E-2</v>
      </c>
      <c r="E10" s="50">
        <v>250834.696</v>
      </c>
      <c r="F10" s="48">
        <v>157775.18900000001</v>
      </c>
      <c r="G10" s="58">
        <f t="shared" si="3"/>
        <v>5.6625281865349396E-2</v>
      </c>
      <c r="H10" s="50">
        <v>336520.12300000002</v>
      </c>
      <c r="I10" s="23">
        <f t="shared" si="0"/>
        <v>-0.1755743230325017</v>
      </c>
      <c r="J10" s="24">
        <f t="shared" si="1"/>
        <v>-0.25462200071762131</v>
      </c>
    </row>
    <row r="11" spans="1:10" ht="22.15" customHeight="1">
      <c r="A11" s="18">
        <v>6</v>
      </c>
      <c r="B11" s="19" t="s">
        <v>40</v>
      </c>
      <c r="C11" s="48">
        <v>121893.649</v>
      </c>
      <c r="D11" s="58">
        <f t="shared" si="2"/>
        <v>4.8916079182973686E-2</v>
      </c>
      <c r="E11" s="50">
        <v>244622.52299999999</v>
      </c>
      <c r="F11" s="48">
        <v>103907.07799999999</v>
      </c>
      <c r="G11" s="58">
        <f t="shared" si="3"/>
        <v>3.7292096538416093E-2</v>
      </c>
      <c r="H11" s="50">
        <v>248493.12599999999</v>
      </c>
      <c r="I11" s="23">
        <f t="shared" si="0"/>
        <v>0.17310246179764588</v>
      </c>
      <c r="J11" s="24">
        <f t="shared" si="1"/>
        <v>-1.5576298074337891E-2</v>
      </c>
    </row>
    <row r="12" spans="1:10" ht="22.15" customHeight="1">
      <c r="A12" s="18">
        <v>7</v>
      </c>
      <c r="B12" s="19" t="s">
        <v>43</v>
      </c>
      <c r="C12" s="48">
        <v>76441.790999999997</v>
      </c>
      <c r="D12" s="58">
        <f t="shared" si="2"/>
        <v>3.067618971226569E-2</v>
      </c>
      <c r="E12" s="50">
        <v>210741.08</v>
      </c>
      <c r="F12" s="48">
        <v>69133.176999999996</v>
      </c>
      <c r="G12" s="58">
        <f t="shared" si="3"/>
        <v>2.4811794925956893E-2</v>
      </c>
      <c r="H12" s="50">
        <v>231167.51</v>
      </c>
      <c r="I12" s="23">
        <f t="shared" si="0"/>
        <v>0.10571789576515486</v>
      </c>
      <c r="J12" s="24">
        <f t="shared" si="1"/>
        <v>-8.8362028037590662E-2</v>
      </c>
    </row>
    <row r="13" spans="1:10" ht="22.15" customHeight="1">
      <c r="A13" s="18">
        <v>8</v>
      </c>
      <c r="B13" s="19" t="s">
        <v>41</v>
      </c>
      <c r="C13" s="48">
        <v>65859.209000000003</v>
      </c>
      <c r="D13" s="58">
        <f t="shared" si="2"/>
        <v>2.642938585235079E-2</v>
      </c>
      <c r="E13" s="50">
        <v>138904.04999999999</v>
      </c>
      <c r="F13" s="48">
        <v>31762.039000000001</v>
      </c>
      <c r="G13" s="58">
        <f t="shared" si="3"/>
        <v>1.1399348797441276E-2</v>
      </c>
      <c r="H13" s="50">
        <v>77744.866999999998</v>
      </c>
      <c r="I13" s="23">
        <f t="shared" si="0"/>
        <v>1.0735195558446358</v>
      </c>
      <c r="J13" s="24">
        <f t="shared" si="1"/>
        <v>0.78666522125505711</v>
      </c>
    </row>
    <row r="14" spans="1:10" ht="22.15" customHeight="1">
      <c r="A14" s="18">
        <v>9</v>
      </c>
      <c r="B14" s="19" t="s">
        <v>50</v>
      </c>
      <c r="C14" s="48">
        <v>67125.278000000006</v>
      </c>
      <c r="D14" s="58">
        <f t="shared" si="2"/>
        <v>2.6937460981475102E-2</v>
      </c>
      <c r="E14" s="50">
        <v>138512.598</v>
      </c>
      <c r="F14" s="48">
        <v>90711.572</v>
      </c>
      <c r="G14" s="58">
        <f t="shared" si="3"/>
        <v>3.2556248960975323E-2</v>
      </c>
      <c r="H14" s="50">
        <v>196105.05499999999</v>
      </c>
      <c r="I14" s="23">
        <f t="shared" si="0"/>
        <v>-0.26001416886480583</v>
      </c>
      <c r="J14" s="24">
        <f t="shared" si="1"/>
        <v>-0.29368165445811684</v>
      </c>
    </row>
    <row r="15" spans="1:10" ht="22.15" customHeight="1">
      <c r="A15" s="18">
        <v>10</v>
      </c>
      <c r="B15" s="19" t="s">
        <v>45</v>
      </c>
      <c r="C15" s="48">
        <v>54568.563000000002</v>
      </c>
      <c r="D15" s="58">
        <f t="shared" si="2"/>
        <v>2.1898434992368536E-2</v>
      </c>
      <c r="E15" s="50">
        <v>113459.049</v>
      </c>
      <c r="F15" s="48">
        <v>39355.415000000001</v>
      </c>
      <c r="G15" s="58">
        <f t="shared" si="3"/>
        <v>1.4124600207595374E-2</v>
      </c>
      <c r="H15" s="50">
        <v>93176.695999999996</v>
      </c>
      <c r="I15" s="23">
        <f t="shared" si="0"/>
        <v>0.38655793618235257</v>
      </c>
      <c r="J15" s="24">
        <f t="shared" si="1"/>
        <v>0.2176762417074759</v>
      </c>
    </row>
    <row r="16" spans="1:10" ht="22.15" customHeight="1">
      <c r="A16" s="18">
        <v>11</v>
      </c>
      <c r="B16" s="19" t="s">
        <v>42</v>
      </c>
      <c r="C16" s="48">
        <v>45145.868000000002</v>
      </c>
      <c r="D16" s="58">
        <f t="shared" si="2"/>
        <v>1.8117095287483582E-2</v>
      </c>
      <c r="E16" s="50">
        <v>101196.776</v>
      </c>
      <c r="F16" s="48">
        <v>29791.664000000001</v>
      </c>
      <c r="G16" s="58">
        <f t="shared" si="3"/>
        <v>1.0692184125590129E-2</v>
      </c>
      <c r="H16" s="50">
        <v>72059.153999999995</v>
      </c>
      <c r="I16" s="23">
        <f t="shared" si="0"/>
        <v>0.51538591466391404</v>
      </c>
      <c r="J16" s="24">
        <f t="shared" si="1"/>
        <v>0.40435698148773719</v>
      </c>
    </row>
    <row r="17" spans="1:10" ht="22.15" customHeight="1">
      <c r="A17" s="18">
        <v>12</v>
      </c>
      <c r="B17" s="19" t="s">
        <v>49</v>
      </c>
      <c r="C17" s="48">
        <v>51453.716999999997</v>
      </c>
      <c r="D17" s="58">
        <f t="shared" si="2"/>
        <v>2.0648443259175208E-2</v>
      </c>
      <c r="E17" s="50">
        <v>87310.138000000006</v>
      </c>
      <c r="F17" s="48">
        <v>98275.903999999995</v>
      </c>
      <c r="G17" s="58">
        <f t="shared" si="3"/>
        <v>3.5271076522507085E-2</v>
      </c>
      <c r="H17" s="50">
        <v>183842.122</v>
      </c>
      <c r="I17" s="23">
        <f t="shared" si="0"/>
        <v>-0.47643608549253336</v>
      </c>
      <c r="J17" s="24">
        <f t="shared" si="1"/>
        <v>-0.52508088434705946</v>
      </c>
    </row>
    <row r="18" spans="1:10" ht="22.15" customHeight="1">
      <c r="A18" s="18">
        <v>13</v>
      </c>
      <c r="B18" s="19" t="s">
        <v>47</v>
      </c>
      <c r="C18" s="48">
        <v>40378.137999999999</v>
      </c>
      <c r="D18" s="58">
        <f t="shared" si="2"/>
        <v>1.6203799064781779E-2</v>
      </c>
      <c r="E18" s="50">
        <v>84658.501999999993</v>
      </c>
      <c r="F18" s="48">
        <v>37882.786999999997</v>
      </c>
      <c r="G18" s="58">
        <f t="shared" si="3"/>
        <v>1.3596076197506527E-2</v>
      </c>
      <c r="H18" s="50">
        <v>85043.186000000002</v>
      </c>
      <c r="I18" s="23">
        <f t="shared" si="0"/>
        <v>6.5870312023241659E-2</v>
      </c>
      <c r="J18" s="24">
        <f t="shared" si="1"/>
        <v>-4.5233959132247046E-3</v>
      </c>
    </row>
    <row r="19" spans="1:10" ht="22.15" customHeight="1">
      <c r="A19" s="18">
        <v>14</v>
      </c>
      <c r="B19" s="19" t="s">
        <v>44</v>
      </c>
      <c r="C19" s="48">
        <v>35869.016000000003</v>
      </c>
      <c r="D19" s="58">
        <f t="shared" si="2"/>
        <v>1.4394282567349757E-2</v>
      </c>
      <c r="E19" s="50">
        <v>75426.953999999998</v>
      </c>
      <c r="F19" s="48">
        <v>39641.160000000003</v>
      </c>
      <c r="G19" s="58">
        <f t="shared" si="3"/>
        <v>1.4227153665266178E-2</v>
      </c>
      <c r="H19" s="50">
        <v>92705.842000000004</v>
      </c>
      <c r="I19" s="23">
        <f t="shared" si="0"/>
        <v>-9.515725574125479E-2</v>
      </c>
      <c r="J19" s="24">
        <f t="shared" si="1"/>
        <v>-0.18638402529152376</v>
      </c>
    </row>
    <row r="20" spans="1:10" ht="22.15" customHeight="1">
      <c r="A20" s="18">
        <v>15</v>
      </c>
      <c r="B20" s="19" t="s">
        <v>51</v>
      </c>
      <c r="C20" s="48">
        <v>29445.455000000002</v>
      </c>
      <c r="D20" s="58">
        <f t="shared" si="2"/>
        <v>1.1816499220223429E-2</v>
      </c>
      <c r="E20" s="50">
        <v>57385.188999999998</v>
      </c>
      <c r="F20" s="48">
        <v>25678.651999999998</v>
      </c>
      <c r="G20" s="58">
        <f t="shared" si="3"/>
        <v>9.2160302049913434E-3</v>
      </c>
      <c r="H20" s="50">
        <v>51852.978000000003</v>
      </c>
      <c r="I20" s="23">
        <f t="shared" si="0"/>
        <v>0.146690059898783</v>
      </c>
      <c r="J20" s="24">
        <f t="shared" si="1"/>
        <v>0.10669032355287281</v>
      </c>
    </row>
    <row r="21" spans="1:10" ht="22.15" customHeight="1">
      <c r="A21" s="18">
        <v>16</v>
      </c>
      <c r="B21" s="19" t="s">
        <v>46</v>
      </c>
      <c r="C21" s="48">
        <v>21282.605</v>
      </c>
      <c r="D21" s="58">
        <f t="shared" si="2"/>
        <v>8.5407369452033689E-3</v>
      </c>
      <c r="E21" s="50">
        <v>43000.07</v>
      </c>
      <c r="F21" s="48">
        <v>34341.18</v>
      </c>
      <c r="G21" s="58">
        <f t="shared" si="3"/>
        <v>1.2324998685875124E-2</v>
      </c>
      <c r="H21" s="50">
        <v>78484.225000000006</v>
      </c>
      <c r="I21" s="23">
        <f t="shared" si="0"/>
        <v>-0.38025993865091418</v>
      </c>
      <c r="J21" s="24">
        <f t="shared" si="1"/>
        <v>-0.45211830785103635</v>
      </c>
    </row>
    <row r="22" spans="1:10" ht="22.15" customHeight="1">
      <c r="A22" s="18">
        <v>17</v>
      </c>
      <c r="B22" s="20" t="s">
        <v>39</v>
      </c>
      <c r="C22" s="48">
        <v>18342.350999999999</v>
      </c>
      <c r="D22" s="58">
        <f t="shared" si="2"/>
        <v>7.3608092076880597E-3</v>
      </c>
      <c r="E22" s="50">
        <v>37649.423999999999</v>
      </c>
      <c r="F22" s="48">
        <v>15596.287</v>
      </c>
      <c r="G22" s="58">
        <f t="shared" si="3"/>
        <v>5.5974843258015964E-3</v>
      </c>
      <c r="H22" s="50">
        <v>33428.324999999997</v>
      </c>
      <c r="I22" s="23">
        <f t="shared" si="0"/>
        <v>0.17607165089998655</v>
      </c>
      <c r="J22" s="24">
        <f t="shared" si="1"/>
        <v>0.1262731231672542</v>
      </c>
    </row>
    <row r="23" spans="1:10" ht="22.15" customHeight="1">
      <c r="A23" s="18">
        <v>18</v>
      </c>
      <c r="B23" s="19" t="s">
        <v>52</v>
      </c>
      <c r="C23" s="48">
        <v>17208.984</v>
      </c>
      <c r="D23" s="58">
        <f t="shared" si="2"/>
        <v>6.9059875629986856E-3</v>
      </c>
      <c r="E23" s="50">
        <v>35783.402999999998</v>
      </c>
      <c r="F23" s="48">
        <v>12705.95</v>
      </c>
      <c r="G23" s="58">
        <f t="shared" si="3"/>
        <v>4.5601466534578904E-3</v>
      </c>
      <c r="H23" s="50">
        <v>29500.432000000001</v>
      </c>
      <c r="I23" s="23">
        <f t="shared" si="0"/>
        <v>0.35440356683286173</v>
      </c>
      <c r="J23" s="24">
        <f t="shared" si="1"/>
        <v>0.21297894891844288</v>
      </c>
    </row>
    <row r="24" spans="1:10" ht="22.15" customHeight="1">
      <c r="A24" s="18">
        <v>19</v>
      </c>
      <c r="B24" s="19" t="s">
        <v>30</v>
      </c>
      <c r="C24" s="48">
        <v>19383.066999999999</v>
      </c>
      <c r="D24" s="58">
        <f t="shared" si="2"/>
        <v>7.7784498861042722E-3</v>
      </c>
      <c r="E24" s="50">
        <v>30447.396000000001</v>
      </c>
      <c r="F24" s="48">
        <v>101938.008</v>
      </c>
      <c r="G24" s="58">
        <f t="shared" si="3"/>
        <v>3.6585400229133883E-2</v>
      </c>
      <c r="H24" s="50">
        <v>176680.65599999999</v>
      </c>
      <c r="I24" s="23">
        <f t="shared" si="0"/>
        <v>-0.8098543675681793</v>
      </c>
      <c r="J24" s="24">
        <f t="shared" si="1"/>
        <v>-0.82766989499971055</v>
      </c>
    </row>
    <row r="25" spans="1:10" ht="22.15" customHeight="1">
      <c r="A25" s="18">
        <v>20</v>
      </c>
      <c r="B25" s="19" t="s">
        <v>48</v>
      </c>
      <c r="C25" s="48">
        <v>15633.268</v>
      </c>
      <c r="D25" s="58">
        <f t="shared" si="2"/>
        <v>6.2736506918145392E-3</v>
      </c>
      <c r="E25" s="50">
        <v>26290.981</v>
      </c>
      <c r="F25" s="48">
        <v>33079.482000000004</v>
      </c>
      <c r="G25" s="58">
        <f t="shared" si="3"/>
        <v>1.1872177140664061E-2</v>
      </c>
      <c r="H25" s="50">
        <v>56886.631999999998</v>
      </c>
      <c r="I25" s="23">
        <f t="shared" si="0"/>
        <v>-0.52740287771132577</v>
      </c>
      <c r="J25" s="24">
        <f t="shared" si="1"/>
        <v>-0.53783551467768387</v>
      </c>
    </row>
    <row r="26" spans="1:10" ht="22.15" customHeight="1" thickBot="1">
      <c r="A26" s="21" t="s">
        <v>53</v>
      </c>
      <c r="B26" s="22" t="s">
        <v>54</v>
      </c>
      <c r="C26" s="48">
        <v>48943.881000000001</v>
      </c>
      <c r="D26" s="58">
        <f t="shared" si="2"/>
        <v>1.9641242822405303E-2</v>
      </c>
      <c r="E26" s="50">
        <v>119197.06</v>
      </c>
      <c r="F26" s="48">
        <v>52114.726000000002</v>
      </c>
      <c r="G26" s="58">
        <f t="shared" si="3"/>
        <v>1.8703898044992694E-2</v>
      </c>
      <c r="H26" s="50">
        <v>143474.236</v>
      </c>
      <c r="I26" s="23">
        <f t="shared" si="0"/>
        <v>-6.0843551206620584E-2</v>
      </c>
      <c r="J26" s="24">
        <f t="shared" si="1"/>
        <v>-0.16920930667998124</v>
      </c>
    </row>
    <row r="27" spans="1:10" ht="17.25" thickTop="1"/>
  </sheetData>
  <sortState xmlns:xlrd2="http://schemas.microsoft.com/office/spreadsheetml/2017/richdata2" ref="B6:J25">
    <sortCondition descending="1" ref="C6:C25"/>
  </sortState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8863-98CA-406A-AA52-D804CF0AF51C}">
  <sheetPr>
    <tabColor theme="4"/>
  </sheetPr>
  <dimension ref="A1:J27"/>
  <sheetViews>
    <sheetView workbookViewId="0">
      <selection activeCell="I10" sqref="I10"/>
    </sheetView>
  </sheetViews>
  <sheetFormatPr defaultRowHeight="16.5"/>
  <cols>
    <col min="1" max="1" width="6.125" bestFit="1" customWidth="1"/>
    <col min="2" max="2" width="12.625" customWidth="1"/>
    <col min="3" max="8" width="10.625" customWidth="1"/>
    <col min="9" max="10" width="8.5" bestFit="1" customWidth="1"/>
  </cols>
  <sheetData>
    <row r="1" spans="1:10" ht="24.95" customHeight="1">
      <c r="A1" s="59" t="s">
        <v>86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41.75" customHeight="1" thickBot="1">
      <c r="A2" s="68" t="s">
        <v>87</v>
      </c>
      <c r="B2" s="69"/>
      <c r="C2" s="69"/>
      <c r="D2" s="69"/>
      <c r="E2" s="69"/>
      <c r="F2" s="69"/>
      <c r="G2" s="69"/>
      <c r="H2" s="69"/>
      <c r="I2" s="70"/>
      <c r="J2" s="70"/>
    </row>
    <row r="3" spans="1:10" ht="24.95" customHeight="1" thickTop="1">
      <c r="A3" s="89" t="s">
        <v>4</v>
      </c>
      <c r="B3" s="90"/>
      <c r="C3" s="65" t="s">
        <v>88</v>
      </c>
      <c r="D3" s="88"/>
      <c r="E3" s="67"/>
      <c r="F3" s="65" t="s">
        <v>89</v>
      </c>
      <c r="G3" s="88"/>
      <c r="H3" s="67"/>
      <c r="I3" s="65" t="s">
        <v>90</v>
      </c>
      <c r="J3" s="67"/>
    </row>
    <row r="4" spans="1:10" ht="38.25" customHeight="1">
      <c r="A4" s="91"/>
      <c r="B4" s="92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4.95" customHeight="1">
      <c r="A5" s="2" t="s">
        <v>32</v>
      </c>
      <c r="B5" s="93" t="s">
        <v>33</v>
      </c>
      <c r="C5" s="94">
        <v>929243.35600000003</v>
      </c>
      <c r="D5" s="98">
        <v>1</v>
      </c>
      <c r="E5" s="95">
        <v>1691962.0789999999</v>
      </c>
      <c r="F5" s="94">
        <v>949495.15</v>
      </c>
      <c r="G5" s="98">
        <v>1</v>
      </c>
      <c r="H5" s="95">
        <v>1951432.395</v>
      </c>
      <c r="I5" s="51">
        <v>-2.1329012581054251E-2</v>
      </c>
      <c r="J5" s="33">
        <v>-0.13296403025019993</v>
      </c>
    </row>
    <row r="6" spans="1:10" ht="24.95" customHeight="1">
      <c r="A6" s="18">
        <v>1</v>
      </c>
      <c r="B6" s="19" t="s">
        <v>36</v>
      </c>
      <c r="C6" s="94">
        <v>226973.58100000001</v>
      </c>
      <c r="D6" s="98">
        <v>0.24425633988606102</v>
      </c>
      <c r="E6" s="95">
        <v>403132.15100000001</v>
      </c>
      <c r="F6" s="94">
        <v>118318.454</v>
      </c>
      <c r="G6" s="98">
        <v>0.12461196247289941</v>
      </c>
      <c r="H6" s="95">
        <v>246187.33199999999</v>
      </c>
      <c r="I6" s="23">
        <v>0.91832781216022319</v>
      </c>
      <c r="J6" s="24">
        <v>0.63750160385994203</v>
      </c>
    </row>
    <row r="7" spans="1:10" ht="24.95" customHeight="1">
      <c r="A7" s="18">
        <v>2</v>
      </c>
      <c r="B7" s="19" t="s">
        <v>35</v>
      </c>
      <c r="C7" s="94">
        <v>188215.55600000001</v>
      </c>
      <c r="D7" s="98">
        <v>0.20254710973688145</v>
      </c>
      <c r="E7" s="95">
        <v>325987.31199999998</v>
      </c>
      <c r="F7" s="94">
        <v>128125.338</v>
      </c>
      <c r="G7" s="98">
        <v>0.13494048705778014</v>
      </c>
      <c r="H7" s="95">
        <v>265121.70400000003</v>
      </c>
      <c r="I7" s="23">
        <v>0.46899558618140003</v>
      </c>
      <c r="J7" s="24">
        <v>0.22957610441429549</v>
      </c>
    </row>
    <row r="8" spans="1:10" ht="24.95" customHeight="1">
      <c r="A8" s="18">
        <v>3</v>
      </c>
      <c r="B8" s="19" t="s">
        <v>37</v>
      </c>
      <c r="C8" s="94">
        <v>125267.372</v>
      </c>
      <c r="D8" s="98">
        <v>0.13480577632453902</v>
      </c>
      <c r="E8" s="95">
        <v>233521.913</v>
      </c>
      <c r="F8" s="94">
        <v>57867.296000000002</v>
      </c>
      <c r="G8" s="98">
        <v>6.0945330789735998E-2</v>
      </c>
      <c r="H8" s="95">
        <v>121786.26</v>
      </c>
      <c r="I8" s="23">
        <v>1.1647351899767358</v>
      </c>
      <c r="J8" s="24">
        <v>0.91747339149753027</v>
      </c>
    </row>
    <row r="9" spans="1:10" ht="24.95" customHeight="1">
      <c r="A9" s="18">
        <v>4</v>
      </c>
      <c r="B9" s="19" t="s">
        <v>34</v>
      </c>
      <c r="C9" s="94">
        <v>61785.385999999999</v>
      </c>
      <c r="D9" s="98">
        <v>6.6489994898602203E-2</v>
      </c>
      <c r="E9" s="95">
        <v>119790.49</v>
      </c>
      <c r="F9" s="94">
        <v>396534.91600000003</v>
      </c>
      <c r="G9" s="98">
        <v>0.41762711057555169</v>
      </c>
      <c r="H9" s="95">
        <v>790332.43200000003</v>
      </c>
      <c r="I9" s="23">
        <v>-0.84418677017587018</v>
      </c>
      <c r="J9" s="24">
        <v>-0.84843024890569085</v>
      </c>
    </row>
    <row r="10" spans="1:10" ht="24.95" customHeight="1">
      <c r="A10" s="18">
        <v>5</v>
      </c>
      <c r="B10" s="19" t="s">
        <v>43</v>
      </c>
      <c r="C10" s="94">
        <v>43208.256000000001</v>
      </c>
      <c r="D10" s="98">
        <v>4.6498321156680941E-2</v>
      </c>
      <c r="E10" s="95">
        <v>94786.725000000006</v>
      </c>
      <c r="F10" s="94">
        <v>13394.048000000001</v>
      </c>
      <c r="G10" s="98">
        <v>1.4106494382830707E-2</v>
      </c>
      <c r="H10" s="95">
        <v>42387.11</v>
      </c>
      <c r="I10" s="23">
        <v>2.2259296069418295</v>
      </c>
      <c r="J10" s="24">
        <v>1.2362157976800023</v>
      </c>
    </row>
    <row r="11" spans="1:10" ht="24.95" customHeight="1">
      <c r="A11" s="18">
        <v>6</v>
      </c>
      <c r="B11" s="19" t="s">
        <v>41</v>
      </c>
      <c r="C11" s="94">
        <v>34230.620999999999</v>
      </c>
      <c r="D11" s="98">
        <v>3.6837089852703772E-2</v>
      </c>
      <c r="E11" s="95">
        <v>61338.307999999997</v>
      </c>
      <c r="F11" s="94">
        <v>23371.190999999999</v>
      </c>
      <c r="G11" s="98">
        <v>2.4614334259632605E-2</v>
      </c>
      <c r="H11" s="95">
        <v>49372.108</v>
      </c>
      <c r="I11" s="23">
        <v>0.46465026108425544</v>
      </c>
      <c r="J11" s="24">
        <v>0.24236761371420473</v>
      </c>
    </row>
    <row r="12" spans="1:10" ht="24.95" customHeight="1">
      <c r="A12" s="18">
        <v>7</v>
      </c>
      <c r="B12" s="19" t="s">
        <v>42</v>
      </c>
      <c r="C12" s="94">
        <v>33544.231</v>
      </c>
      <c r="D12" s="98">
        <v>3.6098435122951793E-2</v>
      </c>
      <c r="E12" s="95">
        <v>49908.773000000001</v>
      </c>
      <c r="F12" s="94">
        <v>25794.528999999999</v>
      </c>
      <c r="G12" s="98">
        <v>2.7166572678122683E-2</v>
      </c>
      <c r="H12" s="95">
        <v>47208.784</v>
      </c>
      <c r="I12" s="23">
        <v>0.30043975604284157</v>
      </c>
      <c r="J12" s="24">
        <v>5.7192513156026248E-2</v>
      </c>
    </row>
    <row r="13" spans="1:10" ht="24.95" customHeight="1">
      <c r="A13" s="18">
        <v>8</v>
      </c>
      <c r="B13" s="19" t="s">
        <v>40</v>
      </c>
      <c r="C13" s="94">
        <v>33298.264999999999</v>
      </c>
      <c r="D13" s="98">
        <v>3.5833740198407182E-2</v>
      </c>
      <c r="E13" s="95">
        <v>57789.690999999999</v>
      </c>
      <c r="F13" s="94">
        <v>26638.895</v>
      </c>
      <c r="G13" s="98">
        <v>2.8055851575439852E-2</v>
      </c>
      <c r="H13" s="95">
        <v>57102.377</v>
      </c>
      <c r="I13" s="23">
        <v>0.24998672054527782</v>
      </c>
      <c r="J13" s="24">
        <v>1.203652170206502E-2</v>
      </c>
    </row>
    <row r="14" spans="1:10" ht="24.95" customHeight="1">
      <c r="A14" s="18">
        <v>9</v>
      </c>
      <c r="B14" s="19" t="s">
        <v>38</v>
      </c>
      <c r="C14" s="94">
        <v>32072.663</v>
      </c>
      <c r="D14" s="98">
        <v>3.4514815514053568E-2</v>
      </c>
      <c r="E14" s="95">
        <v>56007.866999999998</v>
      </c>
      <c r="F14" s="94">
        <v>41130.718000000001</v>
      </c>
      <c r="G14" s="98">
        <v>4.3318513001356564E-2</v>
      </c>
      <c r="H14" s="95">
        <v>80426.540999999997</v>
      </c>
      <c r="I14" s="23">
        <v>-0.22022603641395222</v>
      </c>
      <c r="J14" s="24">
        <v>-0.3036146239336589</v>
      </c>
    </row>
    <row r="15" spans="1:10" ht="24.95" customHeight="1">
      <c r="A15" s="18">
        <v>10</v>
      </c>
      <c r="B15" s="19" t="s">
        <v>51</v>
      </c>
      <c r="C15" s="94">
        <v>20542.088</v>
      </c>
      <c r="D15" s="98">
        <v>2.2106252218390895E-2</v>
      </c>
      <c r="E15" s="95">
        <v>41569.101000000002</v>
      </c>
      <c r="F15" s="94">
        <v>17040.517</v>
      </c>
      <c r="G15" s="98">
        <v>1.7946923688867709E-2</v>
      </c>
      <c r="H15" s="95">
        <v>34364.394</v>
      </c>
      <c r="I15" s="23">
        <v>0.20548502137581859</v>
      </c>
      <c r="J15" s="24">
        <v>0.20965616329506645</v>
      </c>
    </row>
    <row r="16" spans="1:10" ht="24.95" customHeight="1">
      <c r="A16" s="18">
        <v>11</v>
      </c>
      <c r="B16" s="19" t="s">
        <v>50</v>
      </c>
      <c r="C16" s="94">
        <v>18914.677</v>
      </c>
      <c r="D16" s="98">
        <v>2.0354923043431478E-2</v>
      </c>
      <c r="E16" s="95">
        <v>34942.870999999999</v>
      </c>
      <c r="F16" s="94">
        <v>16795.217000000001</v>
      </c>
      <c r="G16" s="98">
        <v>1.7688575871082649E-2</v>
      </c>
      <c r="H16" s="95">
        <v>34950.616000000002</v>
      </c>
      <c r="I16" s="23">
        <v>0.12619426113994234</v>
      </c>
      <c r="J16" s="24">
        <v>-2.2159838327320524E-4</v>
      </c>
    </row>
    <row r="17" spans="1:10" ht="24.95" customHeight="1">
      <c r="A17" s="18">
        <v>12</v>
      </c>
      <c r="B17" s="19" t="s">
        <v>44</v>
      </c>
      <c r="C17" s="94">
        <v>17389.939999999999</v>
      </c>
      <c r="D17" s="98">
        <v>1.8714085914863402E-2</v>
      </c>
      <c r="E17" s="95">
        <v>30811.916000000001</v>
      </c>
      <c r="F17" s="94">
        <v>11842.312</v>
      </c>
      <c r="G17" s="98">
        <v>1.2472219579004695E-2</v>
      </c>
      <c r="H17" s="95">
        <v>27356.876</v>
      </c>
      <c r="I17" s="23">
        <v>0.46845818620553137</v>
      </c>
      <c r="J17" s="24">
        <v>0.12629512229393447</v>
      </c>
    </row>
    <row r="18" spans="1:10" ht="24.95" customHeight="1">
      <c r="A18" s="18">
        <v>13</v>
      </c>
      <c r="B18" s="19" t="s">
        <v>49</v>
      </c>
      <c r="C18" s="94">
        <v>16857.98</v>
      </c>
      <c r="D18" s="98">
        <v>1.8141620159186803E-2</v>
      </c>
      <c r="E18" s="95">
        <v>37968.548000000003</v>
      </c>
      <c r="F18" s="94">
        <v>9275.7970000000005</v>
      </c>
      <c r="G18" s="98">
        <v>9.7691883944852169E-3</v>
      </c>
      <c r="H18" s="95">
        <v>21112.037</v>
      </c>
      <c r="I18" s="23">
        <v>0.81741579726248847</v>
      </c>
      <c r="J18" s="24">
        <v>0.79843129301071247</v>
      </c>
    </row>
    <row r="19" spans="1:10" ht="24.95" customHeight="1">
      <c r="A19" s="18">
        <v>14</v>
      </c>
      <c r="B19" s="19" t="s">
        <v>45</v>
      </c>
      <c r="C19" s="94">
        <v>15967.364</v>
      </c>
      <c r="D19" s="98">
        <v>1.7183188770628133E-2</v>
      </c>
      <c r="E19" s="95">
        <v>30597.962</v>
      </c>
      <c r="F19" s="94">
        <v>16092.749</v>
      </c>
      <c r="G19" s="98">
        <v>1.694874270816444E-2</v>
      </c>
      <c r="H19" s="95">
        <v>33106.127999999997</v>
      </c>
      <c r="I19" s="23">
        <v>-7.7913972311380872E-3</v>
      </c>
      <c r="J19" s="24">
        <v>-7.5761381699484695E-2</v>
      </c>
    </row>
    <row r="20" spans="1:10" ht="24.95" customHeight="1">
      <c r="A20" s="18">
        <v>15</v>
      </c>
      <c r="B20" s="19" t="s">
        <v>47</v>
      </c>
      <c r="C20" s="94">
        <v>13880.787</v>
      </c>
      <c r="D20" s="98">
        <v>1.4937730692798195E-2</v>
      </c>
      <c r="E20" s="95">
        <v>25580.537</v>
      </c>
      <c r="F20" s="94">
        <v>9837.3680000000004</v>
      </c>
      <c r="G20" s="98">
        <v>1.0360630067462693E-2</v>
      </c>
      <c r="H20" s="95">
        <v>20256.361000000001</v>
      </c>
      <c r="I20" s="23">
        <v>0.41102650627688214</v>
      </c>
      <c r="J20" s="24">
        <v>0.26283970748744057</v>
      </c>
    </row>
    <row r="21" spans="1:10" ht="24.95" customHeight="1">
      <c r="A21" s="18">
        <v>16</v>
      </c>
      <c r="B21" s="19" t="s">
        <v>46</v>
      </c>
      <c r="C21" s="94">
        <v>9957.0249999999996</v>
      </c>
      <c r="D21" s="98">
        <v>1.0715196332272726E-2</v>
      </c>
      <c r="E21" s="95">
        <v>18215.466</v>
      </c>
      <c r="F21" s="94">
        <v>6614.5290000000005</v>
      </c>
      <c r="G21" s="98">
        <v>6.9663641778475649E-3</v>
      </c>
      <c r="H21" s="95">
        <v>13118.117</v>
      </c>
      <c r="I21" s="23">
        <v>0.50532638075968805</v>
      </c>
      <c r="J21" s="24">
        <v>0.38857322281848838</v>
      </c>
    </row>
    <row r="22" spans="1:10" ht="24.95" customHeight="1">
      <c r="A22" s="18">
        <v>17</v>
      </c>
      <c r="B22" s="19" t="s">
        <v>48</v>
      </c>
      <c r="C22" s="94">
        <v>5162.0429999999997</v>
      </c>
      <c r="D22" s="98">
        <v>5.5551034792655539E-3</v>
      </c>
      <c r="E22" s="95">
        <v>8115.6040000000003</v>
      </c>
      <c r="F22" s="94">
        <v>3627.194</v>
      </c>
      <c r="G22" s="98">
        <v>3.8201290443663667E-3</v>
      </c>
      <c r="H22" s="95">
        <v>6494.58</v>
      </c>
      <c r="I22" s="23">
        <v>0.42315051248981989</v>
      </c>
      <c r="J22" s="24">
        <v>0.24959643271774315</v>
      </c>
    </row>
    <row r="23" spans="1:10" ht="24.95" customHeight="1">
      <c r="A23" s="18">
        <v>18</v>
      </c>
      <c r="B23" s="19" t="s">
        <v>52</v>
      </c>
      <c r="C23" s="94">
        <v>4920.067</v>
      </c>
      <c r="D23" s="98">
        <v>5.2947023707318281E-3</v>
      </c>
      <c r="E23" s="95">
        <v>9600.2270000000008</v>
      </c>
      <c r="F23" s="94">
        <v>4492.4430000000002</v>
      </c>
      <c r="G23" s="98">
        <v>4.7314017349114421E-3</v>
      </c>
      <c r="H23" s="95">
        <v>10113.86</v>
      </c>
      <c r="I23" s="23">
        <v>9.5187406940945005E-2</v>
      </c>
      <c r="J23" s="24">
        <v>-5.0785061292127807E-2</v>
      </c>
    </row>
    <row r="24" spans="1:10" ht="24.95" customHeight="1">
      <c r="A24" s="18">
        <v>19</v>
      </c>
      <c r="B24" s="19" t="s">
        <v>80</v>
      </c>
      <c r="C24" s="94">
        <v>4804.5209999999997</v>
      </c>
      <c r="D24" s="98">
        <v>5.1703581940918389E-3</v>
      </c>
      <c r="E24" s="95">
        <v>8558.0519999999997</v>
      </c>
      <c r="F24" s="94">
        <v>1797.07</v>
      </c>
      <c r="G24" s="98">
        <v>1.8926584301141506E-3</v>
      </c>
      <c r="H24" s="95">
        <v>3779.0129999999999</v>
      </c>
      <c r="I24" s="23">
        <v>1.6735302464567323</v>
      </c>
      <c r="J24" s="24">
        <v>1.2646262397086223</v>
      </c>
    </row>
    <row r="25" spans="1:10" ht="24.95" customHeight="1">
      <c r="A25" s="18">
        <v>20</v>
      </c>
      <c r="B25" s="19" t="s">
        <v>30</v>
      </c>
      <c r="C25" s="94">
        <v>4193.1660000000002</v>
      </c>
      <c r="D25" s="98">
        <v>4.5124519566648374E-3</v>
      </c>
      <c r="E25" s="95">
        <v>7994.5510000000004</v>
      </c>
      <c r="F25" s="94">
        <v>3866.2379999999998</v>
      </c>
      <c r="G25" s="98">
        <v>4.0718880975853322E-3</v>
      </c>
      <c r="H25" s="95">
        <v>8390.6450000000004</v>
      </c>
      <c r="I25" s="23">
        <v>8.4559719293018268E-2</v>
      </c>
      <c r="J25" s="24">
        <v>-4.720662118347279E-2</v>
      </c>
    </row>
    <row r="26" spans="1:10" ht="24.95" customHeight="1" thickBot="1">
      <c r="A26" s="21" t="s">
        <v>53</v>
      </c>
      <c r="B26" s="22" t="s">
        <v>54</v>
      </c>
      <c r="C26" s="96">
        <v>18057.767</v>
      </c>
      <c r="D26" s="99">
        <v>1.9432764176793318E-2</v>
      </c>
      <c r="E26" s="97">
        <v>35744.014000000003</v>
      </c>
      <c r="F26" s="96">
        <v>17038.330999999998</v>
      </c>
      <c r="G26" s="99">
        <v>1.7944621412758134E-2</v>
      </c>
      <c r="H26" s="97">
        <v>38465.120000000003</v>
      </c>
      <c r="I26" s="23">
        <v>5.9831916635496848E-2</v>
      </c>
      <c r="J26" s="24">
        <v>-7.0742168489270271E-2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7591-3114-4E19-BC13-6F89FCA96F43}">
  <sheetPr>
    <tabColor theme="4"/>
  </sheetPr>
  <dimension ref="A1:J27"/>
  <sheetViews>
    <sheetView tabSelected="1" workbookViewId="0">
      <selection activeCell="O4" sqref="O4"/>
    </sheetView>
  </sheetViews>
  <sheetFormatPr defaultRowHeight="16.5"/>
  <cols>
    <col min="1" max="1" width="5.75" customWidth="1"/>
    <col min="2" max="2" width="12.5" customWidth="1"/>
    <col min="3" max="3" width="11.25" customWidth="1"/>
    <col min="4" max="4" width="8.75" customWidth="1"/>
    <col min="5" max="5" width="11.5" customWidth="1"/>
    <col min="6" max="6" width="10.75" customWidth="1"/>
    <col min="7" max="7" width="8.375" customWidth="1"/>
    <col min="8" max="8" width="11.75" customWidth="1"/>
  </cols>
  <sheetData>
    <row r="1" spans="1:10" ht="24.95" customHeight="1">
      <c r="A1" s="59" t="s">
        <v>91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12.5" customHeight="1" thickBot="1">
      <c r="A2" s="68" t="s">
        <v>95</v>
      </c>
      <c r="B2" s="69"/>
      <c r="C2" s="69"/>
      <c r="D2" s="69"/>
      <c r="E2" s="69"/>
      <c r="F2" s="69"/>
      <c r="G2" s="69"/>
      <c r="H2" s="69"/>
      <c r="I2" s="70"/>
      <c r="J2" s="70"/>
    </row>
    <row r="3" spans="1:10" ht="24.95" customHeight="1" thickTop="1">
      <c r="A3" s="89" t="s">
        <v>4</v>
      </c>
      <c r="B3" s="90"/>
      <c r="C3" s="65" t="s">
        <v>92</v>
      </c>
      <c r="D3" s="66"/>
      <c r="E3" s="67"/>
      <c r="F3" s="65" t="s">
        <v>93</v>
      </c>
      <c r="G3" s="66"/>
      <c r="H3" s="67"/>
      <c r="I3" s="65" t="s">
        <v>90</v>
      </c>
      <c r="J3" s="67"/>
    </row>
    <row r="4" spans="1:10" ht="42.75" customHeight="1">
      <c r="A4" s="91"/>
      <c r="B4" s="92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4.95" customHeight="1">
      <c r="A5" s="2" t="s">
        <v>32</v>
      </c>
      <c r="B5" s="93" t="s">
        <v>33</v>
      </c>
      <c r="C5" s="94">
        <v>1784903.52</v>
      </c>
      <c r="D5" s="100">
        <f>C5/$C$5</f>
        <v>1</v>
      </c>
      <c r="E5" s="95">
        <v>3204014.5359999998</v>
      </c>
      <c r="F5" s="94">
        <v>1589655.1640000001</v>
      </c>
      <c r="G5" s="100">
        <f>F5/$F$5</f>
        <v>1</v>
      </c>
      <c r="H5" s="95">
        <v>3284898.5019999999</v>
      </c>
      <c r="I5" s="51">
        <f>(C5-F5)/F5</f>
        <v>0.12282434607308325</v>
      </c>
      <c r="J5" s="33">
        <f>(E5-H5)/H5</f>
        <v>-2.4622972658288854E-2</v>
      </c>
    </row>
    <row r="6" spans="1:10" ht="24.95" customHeight="1">
      <c r="A6" s="18">
        <v>1</v>
      </c>
      <c r="B6" s="19" t="s">
        <v>36</v>
      </c>
      <c r="C6" s="94">
        <v>468834.42499999999</v>
      </c>
      <c r="D6" s="100">
        <f t="shared" ref="D6:D26" si="0">C6/$C$5</f>
        <v>0.26266653617221841</v>
      </c>
      <c r="E6" s="95">
        <v>816996.31900000002</v>
      </c>
      <c r="F6" s="94">
        <v>173729.478</v>
      </c>
      <c r="G6" s="100">
        <f t="shared" ref="G6:G26" si="1">F6/$F$5</f>
        <v>0.10928752469991661</v>
      </c>
      <c r="H6" s="95">
        <v>365292.20799999998</v>
      </c>
      <c r="I6" s="51">
        <f t="shared" ref="I6:I26" si="2">(C6-F6)/F6</f>
        <v>1.6986463690404916</v>
      </c>
      <c r="J6" s="33">
        <f t="shared" ref="J6:J26" si="3">(E6-H6)/H6</f>
        <v>1.2365555604733842</v>
      </c>
    </row>
    <row r="7" spans="1:10" ht="24.95" customHeight="1">
      <c r="A7" s="18">
        <v>2</v>
      </c>
      <c r="B7" s="19" t="s">
        <v>35</v>
      </c>
      <c r="C7" s="94">
        <v>331653.36800000002</v>
      </c>
      <c r="D7" s="100">
        <f t="shared" si="0"/>
        <v>0.18581024928451034</v>
      </c>
      <c r="E7" s="95">
        <v>567173.42500000005</v>
      </c>
      <c r="F7" s="94">
        <v>203028.77299999999</v>
      </c>
      <c r="G7" s="100">
        <f t="shared" si="1"/>
        <v>0.127718751587058</v>
      </c>
      <c r="H7" s="95">
        <v>420619.14399999997</v>
      </c>
      <c r="I7" s="51">
        <f t="shared" si="2"/>
        <v>0.63352889888173658</v>
      </c>
      <c r="J7" s="33">
        <f t="shared" si="3"/>
        <v>0.3484251325469867</v>
      </c>
    </row>
    <row r="8" spans="1:10" ht="24.95" customHeight="1">
      <c r="A8" s="18">
        <v>3</v>
      </c>
      <c r="B8" s="19" t="s">
        <v>37</v>
      </c>
      <c r="C8" s="94">
        <v>289897.11300000001</v>
      </c>
      <c r="D8" s="100">
        <f t="shared" si="0"/>
        <v>0.16241612487827914</v>
      </c>
      <c r="E8" s="95">
        <v>526553.67500000005</v>
      </c>
      <c r="F8" s="94">
        <v>136730.04199999999</v>
      </c>
      <c r="G8" s="100">
        <f t="shared" si="1"/>
        <v>8.6012391301236932E-2</v>
      </c>
      <c r="H8" s="95">
        <v>284123.69300000003</v>
      </c>
      <c r="I8" s="51">
        <f t="shared" si="2"/>
        <v>1.1202151974764993</v>
      </c>
      <c r="J8" s="33">
        <f t="shared" si="3"/>
        <v>0.85325507155082625</v>
      </c>
    </row>
    <row r="9" spans="1:10" ht="24.95" customHeight="1">
      <c r="A9" s="18">
        <v>4</v>
      </c>
      <c r="B9" s="19" t="s">
        <v>43</v>
      </c>
      <c r="C9" s="94">
        <v>80353.115000000005</v>
      </c>
      <c r="D9" s="100">
        <f t="shared" si="0"/>
        <v>4.5018183952037924E-2</v>
      </c>
      <c r="E9" s="95">
        <v>181458.36499999999</v>
      </c>
      <c r="F9" s="94">
        <v>26785.414000000001</v>
      </c>
      <c r="G9" s="100">
        <f t="shared" si="1"/>
        <v>1.684982668354355E-2</v>
      </c>
      <c r="H9" s="95">
        <v>86901.596999999994</v>
      </c>
      <c r="I9" s="51">
        <f t="shared" si="2"/>
        <v>1.9998832573579037</v>
      </c>
      <c r="J9" s="33">
        <f t="shared" si="3"/>
        <v>1.0880901072508484</v>
      </c>
    </row>
    <row r="10" spans="1:10" ht="24.95" customHeight="1">
      <c r="A10" s="18">
        <v>5</v>
      </c>
      <c r="B10" s="19" t="s">
        <v>38</v>
      </c>
      <c r="C10" s="94">
        <v>78733.486999999994</v>
      </c>
      <c r="D10" s="100">
        <f t="shared" si="0"/>
        <v>4.4110780284639696E-2</v>
      </c>
      <c r="E10" s="95">
        <v>138635.56099999999</v>
      </c>
      <c r="F10" s="94">
        <v>74846.406000000003</v>
      </c>
      <c r="G10" s="100">
        <f t="shared" si="1"/>
        <v>4.7083422678706181E-2</v>
      </c>
      <c r="H10" s="95">
        <v>149296.75200000001</v>
      </c>
      <c r="I10" s="51">
        <f t="shared" si="2"/>
        <v>5.1934103556020988E-2</v>
      </c>
      <c r="J10" s="33">
        <f t="shared" si="3"/>
        <v>-7.1409396769730266E-2</v>
      </c>
    </row>
    <row r="11" spans="1:10" ht="24.95" customHeight="1">
      <c r="A11" s="18">
        <v>6</v>
      </c>
      <c r="B11" s="19" t="s">
        <v>34</v>
      </c>
      <c r="C11" s="94">
        <v>77506.198999999993</v>
      </c>
      <c r="D11" s="100">
        <f t="shared" si="0"/>
        <v>4.3423186817402877E-2</v>
      </c>
      <c r="E11" s="95">
        <v>150388.91</v>
      </c>
      <c r="F11" s="94">
        <v>625471.55500000005</v>
      </c>
      <c r="G11" s="100">
        <f t="shared" si="1"/>
        <v>0.39346367008687932</v>
      </c>
      <c r="H11" s="95">
        <v>1235217.5290000001</v>
      </c>
      <c r="I11" s="51">
        <f t="shared" si="2"/>
        <v>-0.8760835750556234</v>
      </c>
      <c r="J11" s="33">
        <f t="shared" si="3"/>
        <v>-0.87824904806706328</v>
      </c>
    </row>
    <row r="12" spans="1:10" ht="24.95" customHeight="1">
      <c r="A12" s="18">
        <v>7</v>
      </c>
      <c r="B12" s="19" t="s">
        <v>40</v>
      </c>
      <c r="C12" s="94">
        <v>66717.214000000007</v>
      </c>
      <c r="D12" s="100">
        <f t="shared" si="0"/>
        <v>3.7378610805809835E-2</v>
      </c>
      <c r="E12" s="95">
        <v>115054.55100000001</v>
      </c>
      <c r="F12" s="94">
        <v>55333.605000000003</v>
      </c>
      <c r="G12" s="100">
        <f t="shared" si="1"/>
        <v>3.4808558644106036E-2</v>
      </c>
      <c r="H12" s="95">
        <v>116718.095</v>
      </c>
      <c r="I12" s="51">
        <f t="shared" si="2"/>
        <v>0.20572686344943553</v>
      </c>
      <c r="J12" s="33">
        <f t="shared" si="3"/>
        <v>-1.4252665792737573E-2</v>
      </c>
    </row>
    <row r="13" spans="1:10" ht="24.95" customHeight="1">
      <c r="A13" s="18">
        <v>8</v>
      </c>
      <c r="B13" s="19" t="s">
        <v>41</v>
      </c>
      <c r="C13" s="94">
        <v>59395.338000000003</v>
      </c>
      <c r="D13" s="100">
        <f t="shared" si="0"/>
        <v>3.3276497768349969E-2</v>
      </c>
      <c r="E13" s="95">
        <v>104901.549</v>
      </c>
      <c r="F13" s="94">
        <v>46284.62</v>
      </c>
      <c r="G13" s="100">
        <f t="shared" si="1"/>
        <v>2.9116138548901035E-2</v>
      </c>
      <c r="H13" s="95">
        <v>98594.073000000004</v>
      </c>
      <c r="I13" s="51">
        <f t="shared" si="2"/>
        <v>0.28326294998208906</v>
      </c>
      <c r="J13" s="33">
        <f t="shared" si="3"/>
        <v>6.397419041609119E-2</v>
      </c>
    </row>
    <row r="14" spans="1:10" ht="24.95" customHeight="1">
      <c r="A14" s="18">
        <v>9</v>
      </c>
      <c r="B14" s="19" t="s">
        <v>42</v>
      </c>
      <c r="C14" s="94">
        <v>43169.85</v>
      </c>
      <c r="D14" s="100">
        <f t="shared" si="0"/>
        <v>2.4186097184681444E-2</v>
      </c>
      <c r="E14" s="95">
        <v>63917.413999999997</v>
      </c>
      <c r="F14" s="94">
        <v>27212.85</v>
      </c>
      <c r="G14" s="100">
        <f t="shared" si="1"/>
        <v>1.7118712671951537E-2</v>
      </c>
      <c r="H14" s="95">
        <v>50058.633000000002</v>
      </c>
      <c r="I14" s="51">
        <f t="shared" si="2"/>
        <v>0.58637739156317703</v>
      </c>
      <c r="J14" s="33">
        <f t="shared" si="3"/>
        <v>0.27685096794393077</v>
      </c>
    </row>
    <row r="15" spans="1:10" ht="24.95" customHeight="1">
      <c r="A15" s="18">
        <v>10</v>
      </c>
      <c r="B15" s="19" t="s">
        <v>44</v>
      </c>
      <c r="C15" s="94">
        <v>39274.603999999999</v>
      </c>
      <c r="D15" s="100">
        <f t="shared" si="0"/>
        <v>2.2003768584645964E-2</v>
      </c>
      <c r="E15" s="95">
        <v>68753.491999999998</v>
      </c>
      <c r="F15" s="94">
        <v>20343.226999999999</v>
      </c>
      <c r="G15" s="100">
        <f t="shared" si="1"/>
        <v>1.279725783346054E-2</v>
      </c>
      <c r="H15" s="95">
        <v>45923.521000000001</v>
      </c>
      <c r="I15" s="51">
        <f t="shared" si="2"/>
        <v>0.93059852303668444</v>
      </c>
      <c r="J15" s="33">
        <f t="shared" si="3"/>
        <v>0.49713023964342801</v>
      </c>
    </row>
    <row r="16" spans="1:10" ht="24.95" customHeight="1">
      <c r="A16" s="18">
        <v>11</v>
      </c>
      <c r="B16" s="19" t="s">
        <v>50</v>
      </c>
      <c r="C16" s="94">
        <v>36735.298999999999</v>
      </c>
      <c r="D16" s="100">
        <f t="shared" si="0"/>
        <v>2.0581111857519336E-2</v>
      </c>
      <c r="E16" s="95">
        <v>67390.429999999993</v>
      </c>
      <c r="F16" s="94">
        <v>32245.724999999999</v>
      </c>
      <c r="G16" s="100">
        <f t="shared" si="1"/>
        <v>2.0284729499988587E-2</v>
      </c>
      <c r="H16" s="95">
        <v>69113.055999999997</v>
      </c>
      <c r="I16" s="51">
        <f t="shared" si="2"/>
        <v>0.13923005297601468</v>
      </c>
      <c r="J16" s="33">
        <f t="shared" si="3"/>
        <v>-2.4924755172163186E-2</v>
      </c>
    </row>
    <row r="17" spans="1:10" ht="24.95" customHeight="1">
      <c r="A17" s="18">
        <v>12</v>
      </c>
      <c r="B17" s="19" t="s">
        <v>51</v>
      </c>
      <c r="C17" s="94">
        <v>36030.512999999999</v>
      </c>
      <c r="D17" s="100">
        <f t="shared" si="0"/>
        <v>2.0186252419962733E-2</v>
      </c>
      <c r="E17" s="95">
        <v>66886.2</v>
      </c>
      <c r="F17" s="94">
        <v>18804.381000000001</v>
      </c>
      <c r="G17" s="100">
        <f t="shared" si="1"/>
        <v>1.1829220214454008E-2</v>
      </c>
      <c r="H17" s="95">
        <v>38020.165999999997</v>
      </c>
      <c r="I17" s="51">
        <f t="shared" si="2"/>
        <v>0.91607014344157334</v>
      </c>
      <c r="J17" s="33">
        <f t="shared" si="3"/>
        <v>0.75922956254320406</v>
      </c>
    </row>
    <row r="18" spans="1:10" ht="24.95" customHeight="1">
      <c r="A18" s="18">
        <v>13</v>
      </c>
      <c r="B18" s="19" t="s">
        <v>49</v>
      </c>
      <c r="C18" s="94">
        <v>35977.563999999998</v>
      </c>
      <c r="D18" s="100">
        <f t="shared" si="0"/>
        <v>2.0156587511239821E-2</v>
      </c>
      <c r="E18" s="95">
        <v>75840.842000000004</v>
      </c>
      <c r="F18" s="94">
        <v>20994.245999999999</v>
      </c>
      <c r="G18" s="100">
        <f t="shared" si="1"/>
        <v>1.3206792564478468E-2</v>
      </c>
      <c r="H18" s="95">
        <v>47685.394999999997</v>
      </c>
      <c r="I18" s="51">
        <f t="shared" si="2"/>
        <v>0.71368688353942311</v>
      </c>
      <c r="J18" s="33">
        <f t="shared" si="3"/>
        <v>0.59044172749329238</v>
      </c>
    </row>
    <row r="19" spans="1:10" ht="24.95" customHeight="1">
      <c r="A19" s="18">
        <v>14</v>
      </c>
      <c r="B19" s="19" t="s">
        <v>45</v>
      </c>
      <c r="C19" s="94">
        <v>34230.771000000001</v>
      </c>
      <c r="D19" s="100">
        <f t="shared" si="0"/>
        <v>1.9177939096674538E-2</v>
      </c>
      <c r="E19" s="95">
        <v>64640.616000000002</v>
      </c>
      <c r="F19" s="94">
        <v>31421.88</v>
      </c>
      <c r="G19" s="100">
        <f t="shared" si="1"/>
        <v>1.9766475592690239E-2</v>
      </c>
      <c r="H19" s="95">
        <v>65671.096999999994</v>
      </c>
      <c r="I19" s="51">
        <f t="shared" si="2"/>
        <v>8.9392837093133809E-2</v>
      </c>
      <c r="J19" s="33">
        <f t="shared" si="3"/>
        <v>-1.5691545399340482E-2</v>
      </c>
    </row>
    <row r="20" spans="1:10" ht="24.95" customHeight="1">
      <c r="A20" s="18">
        <v>15</v>
      </c>
      <c r="B20" s="19" t="s">
        <v>47</v>
      </c>
      <c r="C20" s="94">
        <v>24504.366999999998</v>
      </c>
      <c r="D20" s="100">
        <f t="shared" si="0"/>
        <v>1.3728678735531878E-2</v>
      </c>
      <c r="E20" s="95">
        <v>43986.608999999997</v>
      </c>
      <c r="F20" s="94">
        <v>21648</v>
      </c>
      <c r="G20" s="100">
        <f t="shared" si="1"/>
        <v>1.3618047794420904E-2</v>
      </c>
      <c r="H20" s="95">
        <v>46540.953000000001</v>
      </c>
      <c r="I20" s="51">
        <f t="shared" si="2"/>
        <v>0.13194599963045078</v>
      </c>
      <c r="J20" s="33">
        <f t="shared" si="3"/>
        <v>-5.4883792345206267E-2</v>
      </c>
    </row>
    <row r="21" spans="1:10" ht="24.95" customHeight="1">
      <c r="A21" s="18">
        <v>16</v>
      </c>
      <c r="B21" s="19" t="s">
        <v>46</v>
      </c>
      <c r="C21" s="94">
        <v>16054.58</v>
      </c>
      <c r="D21" s="100">
        <f t="shared" si="0"/>
        <v>8.9946486295236841E-3</v>
      </c>
      <c r="E21" s="95">
        <v>28863.713</v>
      </c>
      <c r="F21" s="94">
        <v>12730.696</v>
      </c>
      <c r="G21" s="100">
        <f t="shared" si="1"/>
        <v>8.0084639035588965E-3</v>
      </c>
      <c r="H21" s="95">
        <v>26467.378000000001</v>
      </c>
      <c r="I21" s="51">
        <f t="shared" si="2"/>
        <v>0.26109208797382327</v>
      </c>
      <c r="J21" s="33">
        <f t="shared" si="3"/>
        <v>9.0539191301835756E-2</v>
      </c>
    </row>
    <row r="22" spans="1:10" ht="24.95" customHeight="1">
      <c r="A22" s="18">
        <v>17</v>
      </c>
      <c r="B22" s="19" t="s">
        <v>52</v>
      </c>
      <c r="C22" s="94">
        <v>10788.423000000001</v>
      </c>
      <c r="D22" s="100">
        <f t="shared" si="0"/>
        <v>6.0442611486362019E-3</v>
      </c>
      <c r="E22" s="95">
        <v>19250.41</v>
      </c>
      <c r="F22" s="94">
        <v>9664.3580000000002</v>
      </c>
      <c r="G22" s="100">
        <f t="shared" si="1"/>
        <v>6.0795310950847196E-3</v>
      </c>
      <c r="H22" s="95">
        <v>21263.942999999999</v>
      </c>
      <c r="I22" s="51">
        <f t="shared" si="2"/>
        <v>0.11631036433046049</v>
      </c>
      <c r="J22" s="33">
        <f t="shared" si="3"/>
        <v>-9.4692362559474483E-2</v>
      </c>
    </row>
    <row r="23" spans="1:10" ht="24.95" customHeight="1">
      <c r="A23" s="18">
        <v>18</v>
      </c>
      <c r="B23" s="19" t="s">
        <v>48</v>
      </c>
      <c r="C23" s="94">
        <v>9262.6610000000001</v>
      </c>
      <c r="D23" s="100">
        <f t="shared" si="0"/>
        <v>5.1894463180844645E-3</v>
      </c>
      <c r="E23" s="95">
        <v>13861.624</v>
      </c>
      <c r="F23" s="94">
        <v>8895.9210000000003</v>
      </c>
      <c r="G23" s="100">
        <f t="shared" si="1"/>
        <v>5.5961325458884241E-3</v>
      </c>
      <c r="H23" s="95">
        <v>15666.278</v>
      </c>
      <c r="I23" s="51">
        <f t="shared" si="2"/>
        <v>4.1225635884131591E-2</v>
      </c>
      <c r="J23" s="33">
        <f t="shared" si="3"/>
        <v>-0.11519353863119246</v>
      </c>
    </row>
    <row r="24" spans="1:10" ht="24.95" customHeight="1">
      <c r="A24" s="18">
        <v>19</v>
      </c>
      <c r="B24" s="19" t="s">
        <v>80</v>
      </c>
      <c r="C24" s="94">
        <v>8840.9580000000005</v>
      </c>
      <c r="D24" s="100">
        <f t="shared" si="0"/>
        <v>4.9531853688091782E-3</v>
      </c>
      <c r="E24" s="95">
        <v>16104.171</v>
      </c>
      <c r="F24" s="94">
        <v>9570.3799999999992</v>
      </c>
      <c r="G24" s="100">
        <f t="shared" si="1"/>
        <v>6.0204126132099925E-3</v>
      </c>
      <c r="H24" s="95">
        <v>20906.363000000001</v>
      </c>
      <c r="I24" s="51">
        <f t="shared" si="2"/>
        <v>-7.6216618357891605E-2</v>
      </c>
      <c r="J24" s="33">
        <f t="shared" si="3"/>
        <v>-0.22970002003696199</v>
      </c>
    </row>
    <row r="25" spans="1:10" ht="24.95" customHeight="1">
      <c r="A25" s="18">
        <v>20</v>
      </c>
      <c r="B25" s="19" t="s">
        <v>94</v>
      </c>
      <c r="C25" s="94">
        <v>7794.3270000000002</v>
      </c>
      <c r="D25" s="100">
        <f t="shared" si="0"/>
        <v>4.3668057755861227E-3</v>
      </c>
      <c r="E25" s="95">
        <v>13169.668</v>
      </c>
      <c r="F25" s="94">
        <v>5902.5479999999998</v>
      </c>
      <c r="G25" s="100">
        <f t="shared" si="1"/>
        <v>3.7130996291973167E-3</v>
      </c>
      <c r="H25" s="95">
        <v>12433.865</v>
      </c>
      <c r="I25" s="51">
        <f t="shared" si="2"/>
        <v>0.32050209502743571</v>
      </c>
      <c r="J25" s="33">
        <f t="shared" si="3"/>
        <v>5.9177335446379695E-2</v>
      </c>
    </row>
    <row r="26" spans="1:10" ht="24.95" customHeight="1" thickBot="1">
      <c r="A26" s="21" t="s">
        <v>53</v>
      </c>
      <c r="B26" s="22" t="s">
        <v>54</v>
      </c>
      <c r="C26" s="94">
        <v>29149.344000000001</v>
      </c>
      <c r="D26" s="100">
        <f t="shared" si="0"/>
        <v>1.6331047405856426E-2</v>
      </c>
      <c r="E26" s="95">
        <v>60186.991999999998</v>
      </c>
      <c r="F26" s="94">
        <v>28011.059000000001</v>
      </c>
      <c r="G26" s="100">
        <f t="shared" si="1"/>
        <v>1.7620839811268652E-2</v>
      </c>
      <c r="H26" s="95">
        <v>68384.763000000006</v>
      </c>
      <c r="I26" s="51">
        <f t="shared" si="2"/>
        <v>4.0636985556311879E-2</v>
      </c>
      <c r="J26" s="33">
        <f t="shared" si="3"/>
        <v>-0.11987715743052305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2024年1-3月</vt:lpstr>
      <vt:lpstr>2024年1-6月</vt:lpstr>
      <vt:lpstr>2024年1-9月</vt:lpstr>
      <vt:lpstr>2024年1-12月</vt:lpstr>
      <vt:lpstr>2025年1-3月</vt:lpstr>
      <vt:lpstr>2025年1-6月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tcsa3 ttf</cp:lastModifiedBy>
  <dcterms:created xsi:type="dcterms:W3CDTF">2022-03-03T03:10:00Z</dcterms:created>
  <dcterms:modified xsi:type="dcterms:W3CDTF">2025-09-11T08:01:44Z</dcterms:modified>
</cp:coreProperties>
</file>