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2年\"/>
    </mc:Choice>
  </mc:AlternateContent>
  <xr:revisionPtr revIDLastSave="0" documentId="8_{C6F5BBC8-93D3-4DF8-9E5D-FF98FC85BEB5}" xr6:coauthVersionLast="47" xr6:coauthVersionMax="47" xr10:uidLastSave="{00000000-0000-0000-0000-000000000000}"/>
  <bookViews>
    <workbookView xWindow="-108" yWindow="-108" windowWidth="23256" windowHeight="12576" tabRatio="716" activeTab="5" xr2:uid="{00000000-000D-0000-FFFF-FFFF00000000}"/>
  </bookViews>
  <sheets>
    <sheet name="112年1-6月美國棉花出口統計" sheetId="8" r:id="rId1"/>
    <sheet name="112年1-6月棉花進口" sheetId="1" r:id="rId2"/>
    <sheet name="112年1-6月棉紗進口" sheetId="4" r:id="rId3"/>
    <sheet name="112年1-6月人纖紗進口" sheetId="3" r:id="rId4"/>
    <sheet name="112年1-6月棉紗出口" sheetId="2" r:id="rId5"/>
    <sheet name="112年1-6月人纖紗出口" sheetId="5" r:id="rId6"/>
  </sheets>
  <calcPr calcId="191029"/>
  <fileRecoveryPr autoRecover="0"/>
</workbook>
</file>

<file path=xl/calcChain.xml><?xml version="1.0" encoding="utf-8"?>
<calcChain xmlns="http://schemas.openxmlformats.org/spreadsheetml/2006/main">
  <c r="D14" i="1" l="1"/>
  <c r="D5" i="1"/>
  <c r="E18" i="1"/>
  <c r="J18" i="1" s="1"/>
  <c r="C18" i="1"/>
  <c r="I18" i="1" s="1"/>
  <c r="I16" i="1"/>
  <c r="J15" i="1"/>
  <c r="I15" i="1"/>
  <c r="J14" i="1"/>
  <c r="I14" i="1"/>
  <c r="J13" i="1"/>
  <c r="I13" i="1"/>
  <c r="J10" i="1"/>
  <c r="I10" i="1"/>
  <c r="J9" i="1"/>
  <c r="I9" i="1"/>
  <c r="J8" i="1"/>
  <c r="I8" i="1"/>
  <c r="J7" i="1"/>
  <c r="I7" i="1"/>
  <c r="J6" i="1"/>
  <c r="I6" i="1"/>
  <c r="J5" i="1"/>
  <c r="I5" i="1"/>
  <c r="D11" i="1" l="1"/>
  <c r="D18" i="1"/>
  <c r="D10" i="1"/>
  <c r="D17" i="1"/>
  <c r="D9" i="1"/>
  <c r="D16" i="1"/>
  <c r="D8" i="1"/>
  <c r="D15" i="1"/>
  <c r="D7" i="1"/>
  <c r="D6" i="1"/>
  <c r="D13" i="1"/>
  <c r="D12" i="1"/>
</calcChain>
</file>

<file path=xl/sharedStrings.xml><?xml version="1.0" encoding="utf-8"?>
<sst xmlns="http://schemas.openxmlformats.org/spreadsheetml/2006/main" count="210" uniqueCount="147">
  <si>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</si>
  <si>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</si>
  <si>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微軟正黑體"/>
        <family val="2"/>
        <charset val="136"/>
      </rPr>
      <t>產品類別</t>
    </r>
    <phoneticPr fontId="3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</si>
  <si>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</si>
  <si>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</si>
  <si>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t>中國大陸</t>
  </si>
  <si>
    <t>美國</t>
  </si>
  <si>
    <t>印尼</t>
  </si>
  <si>
    <t>越南</t>
  </si>
  <si>
    <t>印度</t>
  </si>
  <si>
    <t>日本</t>
  </si>
  <si>
    <t>義大利</t>
  </si>
  <si>
    <t>總  計</t>
  </si>
  <si>
    <t>混紡T/R紗</t>
  </si>
  <si>
    <t>混紡T/W紗</t>
  </si>
  <si>
    <t>混紡T/C紗</t>
  </si>
  <si>
    <t>其他聚酯纖維紗</t>
  </si>
  <si>
    <t>A/W紗</t>
  </si>
  <si>
    <t>A/C紗</t>
  </si>
  <si>
    <t>其它亞克力混紡紗</t>
  </si>
  <si>
    <t>嫘縈棉混紡紗</t>
  </si>
  <si>
    <t>尼龍短纖紗</t>
  </si>
  <si>
    <t>人纖製縫紉線</t>
  </si>
  <si>
    <t>特殊人纖短纖紗</t>
  </si>
  <si>
    <t>其他人纖短纖紗</t>
  </si>
  <si>
    <t>聚酯棉紗</t>
  </si>
  <si>
    <t>合   計</t>
  </si>
  <si>
    <t>亞克力紗</t>
  </si>
  <si>
    <t>嫘縈棉紗</t>
  </si>
  <si>
    <t>零售用人纖短纖紗</t>
  </si>
  <si>
    <t>法國</t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</si>
  <si>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名</t>
    </r>
    <phoneticPr fontId="3" type="noConversion"/>
  </si>
  <si>
    <r>
      <rPr>
        <b/>
        <sz val="12"/>
        <rFont val="微軟正黑體"/>
        <family val="2"/>
        <charset val="136"/>
      </rPr>
      <t>與去年同期比較</t>
    </r>
    <phoneticPr fontId="3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</si>
  <si>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3" type="noConversion"/>
  </si>
  <si>
    <r>
      <rPr>
        <b/>
        <sz val="12"/>
        <rFont val="微軟正黑體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3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</si>
  <si>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3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</si>
  <si>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3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</si>
  <si>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3" type="noConversion"/>
  </si>
  <si>
    <r>
      <rPr>
        <b/>
        <sz val="12"/>
        <color indexed="8"/>
        <rFont val="微軟正黑體 Light"/>
        <family val="2"/>
        <charset val="136"/>
      </rPr>
      <t>出口國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微軟正黑體 Light"/>
        <family val="2"/>
        <charset val="136"/>
      </rPr>
      <t>排序</t>
    </r>
    <phoneticPr fontId="3" type="noConversion"/>
  </si>
  <si>
    <r>
      <rPr>
        <b/>
        <sz val="12"/>
        <color indexed="8"/>
        <rFont val="微軟正黑體 Light"/>
        <family val="2"/>
        <charset val="136"/>
      </rPr>
      <t xml:space="preserve">數量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噸</t>
    </r>
    <r>
      <rPr>
        <b/>
        <sz val="12"/>
        <color indexed="8"/>
        <rFont val="Times New Roman"/>
        <family val="1"/>
      </rPr>
      <t>)</t>
    </r>
    <phoneticPr fontId="3" type="noConversion"/>
  </si>
  <si>
    <r>
      <rPr>
        <b/>
        <sz val="12"/>
        <rFont val="微軟正黑體 Light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3" type="noConversion"/>
  </si>
  <si>
    <r>
      <rPr>
        <b/>
        <sz val="12"/>
        <color indexed="8"/>
        <rFont val="微軟正黑體 Light"/>
        <family val="2"/>
        <charset val="136"/>
      </rPr>
      <t xml:space="preserve">金額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千美元</t>
    </r>
    <r>
      <rPr>
        <b/>
        <sz val="12"/>
        <color indexed="8"/>
        <rFont val="Times New Roman"/>
        <family val="1"/>
      </rPr>
      <t>)</t>
    </r>
    <phoneticPr fontId="3" type="noConversion"/>
  </si>
  <si>
    <r>
      <rPr>
        <b/>
        <sz val="12"/>
        <color indexed="8"/>
        <rFont val="微軟正黑體 Light"/>
        <family val="2"/>
        <charset val="136"/>
      </rPr>
      <t>數量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3" type="noConversion"/>
  </si>
  <si>
    <r>
      <rPr>
        <b/>
        <sz val="12"/>
        <color indexed="8"/>
        <rFont val="微軟正黑體 Light"/>
        <family val="2"/>
        <charset val="136"/>
      </rPr>
      <t>金額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3" type="noConversion"/>
  </si>
  <si>
    <t>澳洲</t>
  </si>
  <si>
    <t>國        名</t>
    <phoneticPr fontId="3" type="noConversion"/>
  </si>
  <si>
    <t>與去年同期比較</t>
    <phoneticPr fontId="3" type="noConversion"/>
  </si>
  <si>
    <t>數量(KG)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</si>
  <si>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</si>
  <si>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</si>
  <si>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</si>
  <si>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</si>
  <si>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孟加拉</t>
  </si>
  <si>
    <t>菲律賓</t>
  </si>
  <si>
    <t>柬埔寨</t>
  </si>
  <si>
    <t>香港</t>
  </si>
  <si>
    <t>泰國</t>
  </si>
  <si>
    <t>馬達加斯加</t>
  </si>
  <si>
    <t>英國</t>
  </si>
  <si>
    <t>產品類別</t>
  </si>
  <si>
    <t>數 量(公斤)</t>
    <phoneticPr fontId="3" type="noConversion"/>
  </si>
  <si>
    <t>金  額(美元)</t>
    <phoneticPr fontId="3" type="noConversion"/>
  </si>
  <si>
    <t>數 量(公斤)</t>
  </si>
  <si>
    <t>金  額(美元)</t>
  </si>
  <si>
    <t>總  計</t>
    <phoneticPr fontId="3" type="noConversion"/>
  </si>
  <si>
    <t>比利時　　</t>
    <phoneticPr fontId="3" type="noConversion"/>
  </si>
  <si>
    <t>印尼　　　</t>
    <phoneticPr fontId="3" type="noConversion"/>
  </si>
  <si>
    <r>
      <t>112/111</t>
    </r>
    <r>
      <rPr>
        <b/>
        <sz val="12"/>
        <color indexed="8"/>
        <rFont val="微軟正黑體 Light"/>
        <family val="2"/>
        <charset val="136"/>
      </rPr>
      <t>成長率</t>
    </r>
    <r>
      <rPr>
        <b/>
        <sz val="12"/>
        <color indexed="8"/>
        <rFont val="Times New Roman"/>
        <family val="1"/>
      </rPr>
      <t xml:space="preserve"> </t>
    </r>
    <phoneticPr fontId="3" type="noConversion"/>
  </si>
  <si>
    <t>巴基斯坦</t>
  </si>
  <si>
    <t>南韓</t>
  </si>
  <si>
    <t>土耳其</t>
  </si>
  <si>
    <t>匈牙利</t>
  </si>
  <si>
    <t>德國</t>
  </si>
  <si>
    <t>秘魯</t>
  </si>
  <si>
    <t>瑞士</t>
  </si>
  <si>
    <t>葡萄牙</t>
  </si>
  <si>
    <t>112/111同期比較</t>
    <phoneticPr fontId="3" type="noConversion"/>
  </si>
  <si>
    <r>
      <t>112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1-6</t>
    </r>
    <r>
      <rPr>
        <b/>
        <sz val="12"/>
        <color theme="1"/>
        <rFont val="微軟正黑體"/>
        <family val="2"/>
        <charset val="136"/>
      </rPr>
      <t>月美國棉花出口統計表</t>
    </r>
    <phoneticPr fontId="2" type="noConversion"/>
  </si>
  <si>
    <t>馬來西亞</t>
  </si>
  <si>
    <r>
      <rPr>
        <sz val="12.5"/>
        <color indexed="8"/>
        <rFont val="微軟正黑體"/>
        <family val="2"/>
        <charset val="136"/>
      </rPr>
      <t>排序</t>
    </r>
    <phoneticPr fontId="3" type="noConversion"/>
  </si>
  <si>
    <r>
      <rPr>
        <sz val="12.5"/>
        <color theme="1"/>
        <rFont val="微軟正黑體"/>
        <family val="2"/>
        <charset val="136"/>
      </rPr>
      <t>全球</t>
    </r>
    <phoneticPr fontId="3" type="noConversion"/>
  </si>
  <si>
    <r>
      <rPr>
        <sz val="12.5"/>
        <rFont val="微軟正黑體"/>
        <family val="2"/>
        <charset val="136"/>
      </rPr>
      <t>中國大陸</t>
    </r>
    <phoneticPr fontId="3" type="noConversion"/>
  </si>
  <si>
    <r>
      <rPr>
        <sz val="12.5"/>
        <rFont val="微軟正黑體"/>
        <family val="2"/>
        <charset val="136"/>
      </rPr>
      <t>巴基斯坦</t>
    </r>
    <phoneticPr fontId="3" type="noConversion"/>
  </si>
  <si>
    <r>
      <rPr>
        <sz val="12.5"/>
        <rFont val="微軟正黑體"/>
        <family val="2"/>
        <charset val="136"/>
      </rPr>
      <t>土耳其</t>
    </r>
    <phoneticPr fontId="3" type="noConversion"/>
  </si>
  <si>
    <r>
      <rPr>
        <sz val="12.5"/>
        <rFont val="微軟正黑體"/>
        <family val="2"/>
        <charset val="136"/>
      </rPr>
      <t>越南</t>
    </r>
    <phoneticPr fontId="3" type="noConversion"/>
  </si>
  <si>
    <r>
      <rPr>
        <sz val="12.5"/>
        <rFont val="微軟正黑體"/>
        <family val="2"/>
        <charset val="136"/>
      </rPr>
      <t>澳門</t>
    </r>
    <phoneticPr fontId="3" type="noConversion"/>
  </si>
  <si>
    <r>
      <rPr>
        <sz val="12.5"/>
        <rFont val="微軟正黑體"/>
        <family val="2"/>
        <charset val="136"/>
      </rPr>
      <t>孟加拉</t>
    </r>
    <phoneticPr fontId="3" type="noConversion"/>
  </si>
  <si>
    <r>
      <rPr>
        <sz val="12.5"/>
        <rFont val="微軟正黑體"/>
        <family val="2"/>
        <charset val="136"/>
      </rPr>
      <t>印尼</t>
    </r>
    <phoneticPr fontId="3" type="noConversion"/>
  </si>
  <si>
    <r>
      <rPr>
        <sz val="12.5"/>
        <rFont val="微軟正黑體"/>
        <family val="2"/>
        <charset val="136"/>
      </rPr>
      <t>印度</t>
    </r>
    <phoneticPr fontId="3" type="noConversion"/>
  </si>
  <si>
    <r>
      <rPr>
        <sz val="12.5"/>
        <rFont val="微軟正黑體"/>
        <family val="2"/>
        <charset val="136"/>
      </rPr>
      <t>墨西哥</t>
    </r>
    <phoneticPr fontId="3" type="noConversion"/>
  </si>
  <si>
    <r>
      <rPr>
        <sz val="12.5"/>
        <rFont val="微軟正黑體"/>
        <family val="2"/>
        <charset val="136"/>
      </rPr>
      <t>南韓</t>
    </r>
    <phoneticPr fontId="3" type="noConversion"/>
  </si>
  <si>
    <r>
      <rPr>
        <sz val="12.5"/>
        <rFont val="微軟正黑體"/>
        <family val="2"/>
        <charset val="136"/>
      </rPr>
      <t>泰國</t>
    </r>
    <phoneticPr fontId="3" type="noConversion"/>
  </si>
  <si>
    <r>
      <rPr>
        <sz val="12.5"/>
        <rFont val="微軟正黑體"/>
        <family val="2"/>
        <charset val="136"/>
      </rPr>
      <t>瓜地馬拉</t>
    </r>
    <phoneticPr fontId="3" type="noConversion"/>
  </si>
  <si>
    <r>
      <rPr>
        <sz val="12.5"/>
        <rFont val="微軟正黑體"/>
        <family val="2"/>
        <charset val="136"/>
      </rPr>
      <t>台灣</t>
    </r>
    <phoneticPr fontId="3" type="noConversion"/>
  </si>
  <si>
    <r>
      <rPr>
        <sz val="12.5"/>
        <rFont val="微軟正黑體"/>
        <family val="2"/>
        <charset val="136"/>
      </rPr>
      <t>薩爾瓦多</t>
    </r>
    <phoneticPr fontId="3" type="noConversion"/>
  </si>
  <si>
    <r>
      <rPr>
        <sz val="12.5"/>
        <rFont val="微軟正黑體"/>
        <family val="2"/>
        <charset val="136"/>
      </rPr>
      <t>馬來西亞</t>
    </r>
    <phoneticPr fontId="3" type="noConversion"/>
  </si>
  <si>
    <r>
      <rPr>
        <sz val="12.5"/>
        <rFont val="微軟正黑體"/>
        <family val="2"/>
        <charset val="136"/>
      </rPr>
      <t>祕魯</t>
    </r>
    <phoneticPr fontId="3" type="noConversion"/>
  </si>
  <si>
    <r>
      <rPr>
        <sz val="12.5"/>
        <rFont val="微軟正黑體"/>
        <family val="2"/>
        <charset val="136"/>
      </rPr>
      <t>香港</t>
    </r>
    <phoneticPr fontId="3" type="noConversion"/>
  </si>
  <si>
    <r>
      <rPr>
        <sz val="12.5"/>
        <rFont val="微軟正黑體"/>
        <family val="2"/>
        <charset val="136"/>
      </rPr>
      <t>宏都拉斯</t>
    </r>
    <phoneticPr fontId="3" type="noConversion"/>
  </si>
  <si>
    <r>
      <rPr>
        <sz val="12.5"/>
        <rFont val="微軟正黑體"/>
        <family val="2"/>
        <charset val="136"/>
      </rPr>
      <t>日本</t>
    </r>
    <phoneticPr fontId="3" type="noConversion"/>
  </si>
  <si>
    <r>
      <rPr>
        <sz val="12.5"/>
        <rFont val="微軟正黑體"/>
        <family val="2"/>
        <charset val="136"/>
      </rPr>
      <t>尼加拉瓜</t>
    </r>
    <phoneticPr fontId="3" type="noConversion"/>
  </si>
  <si>
    <r>
      <t>21</t>
    </r>
    <r>
      <rPr>
        <sz val="12.5"/>
        <rFont val="微軟正黑體"/>
        <family val="2"/>
        <charset val="136"/>
      </rPr>
      <t>～</t>
    </r>
    <phoneticPr fontId="2" type="noConversion"/>
  </si>
  <si>
    <t>其他國家</t>
    <phoneticPr fontId="3" type="noConversion"/>
  </si>
  <si>
    <r>
      <t>112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1-6</t>
    </r>
    <r>
      <rPr>
        <b/>
        <sz val="12"/>
        <color indexed="8"/>
        <rFont val="微軟正黑體 Light"/>
        <family val="2"/>
        <charset val="136"/>
      </rPr>
      <t>月</t>
    </r>
    <phoneticPr fontId="3" type="noConversion"/>
  </si>
  <si>
    <r>
      <t>111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1-6</t>
    </r>
    <r>
      <rPr>
        <b/>
        <sz val="12"/>
        <color indexed="8"/>
        <rFont val="微軟正黑體 Light"/>
        <family val="2"/>
        <charset val="136"/>
      </rPr>
      <t>月</t>
    </r>
    <phoneticPr fontId="3" type="noConversion"/>
  </si>
  <si>
    <r>
      <rPr>
        <sz val="12"/>
        <color theme="1"/>
        <rFont val="微軟正黑體"/>
        <family val="2"/>
        <charset val="136"/>
      </rPr>
      <t>＊</t>
    </r>
    <r>
      <rPr>
        <sz val="12"/>
        <color theme="1"/>
        <rFont val="Times New Roman"/>
        <family val="1"/>
      </rPr>
      <t>112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Times New Roman"/>
        <family val="1"/>
      </rPr>
      <t>1-6</t>
    </r>
    <r>
      <rPr>
        <sz val="12"/>
        <color theme="1"/>
        <rFont val="微軟正黑體"/>
        <family val="2"/>
        <charset val="136"/>
      </rPr>
      <t>月，美國棉花出口數量較前一年同期減少</t>
    </r>
    <r>
      <rPr>
        <sz val="12"/>
        <color theme="1"/>
        <rFont val="Times New Roman"/>
        <family val="1"/>
      </rPr>
      <t>20.2%</t>
    </r>
    <r>
      <rPr>
        <sz val="12"/>
        <color theme="1"/>
        <rFont val="微軟正黑體"/>
        <family val="2"/>
        <charset val="136"/>
      </rPr>
      <t>至</t>
    </r>
    <r>
      <rPr>
        <sz val="12"/>
        <color theme="1"/>
        <rFont val="Times New Roman"/>
        <family val="2"/>
      </rPr>
      <t>176.7</t>
    </r>
    <r>
      <rPr>
        <sz val="12"/>
        <color theme="1"/>
        <rFont val="微軟正黑體"/>
        <family val="2"/>
        <charset val="136"/>
      </rPr>
      <t>萬噸、出口金額減少</t>
    </r>
    <r>
      <rPr>
        <sz val="12"/>
        <color theme="1"/>
        <rFont val="Times New Roman"/>
        <family val="2"/>
      </rPr>
      <t>32.9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為</t>
    </r>
    <r>
      <rPr>
        <sz val="12"/>
        <color theme="1"/>
        <rFont val="Times New Roman"/>
        <family val="2"/>
      </rPr>
      <t>38.49</t>
    </r>
    <r>
      <rPr>
        <sz val="12"/>
        <color theme="1"/>
        <rFont val="微軟正黑體"/>
        <family val="2"/>
        <charset val="136"/>
      </rPr>
      <t>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"/>
        <family val="2"/>
        <charset val="136"/>
      </rPr>
      <t>大出口國如下表。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微軟正黑體"/>
        <family val="2"/>
        <charset val="136"/>
      </rPr>
      <t>＊中國大陸是美國棉最大出口市場，出口量為</t>
    </r>
    <r>
      <rPr>
        <sz val="12"/>
        <color theme="1"/>
        <rFont val="Times New Roman"/>
        <family val="2"/>
      </rPr>
      <t>35.85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2"/>
      </rPr>
      <t>20.3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，較前一年同期衰退</t>
    </r>
    <r>
      <rPr>
        <sz val="12"/>
        <color theme="1"/>
        <rFont val="Times New Roman"/>
        <family val="2"/>
      </rPr>
      <t>53.8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"/>
        <family val="2"/>
        <charset val="136"/>
      </rPr>
      <t>～</t>
    </r>
    <r>
      <rPr>
        <sz val="12"/>
        <color theme="1"/>
        <rFont val="Times New Roman"/>
        <family val="1"/>
      </rPr>
      <t>5</t>
    </r>
    <r>
      <rPr>
        <sz val="12"/>
        <color theme="1"/>
        <rFont val="微軟正黑體"/>
        <family val="2"/>
        <charset val="136"/>
      </rPr>
      <t>大出口國出口量、所佔比重及成長率分別為：巴基斯坦</t>
    </r>
    <r>
      <rPr>
        <sz val="12"/>
        <color theme="1"/>
        <rFont val="Times New Roman"/>
        <family val="1"/>
      </rPr>
      <t>(28.4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16.1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、成長</t>
    </r>
    <r>
      <rPr>
        <sz val="12"/>
        <color theme="1"/>
        <rFont val="Times New Roman"/>
        <family val="2"/>
      </rPr>
      <t>7.3</t>
    </r>
    <r>
      <rPr>
        <sz val="12"/>
        <color theme="1"/>
        <rFont val="Times New Roman"/>
        <family val="1"/>
      </rPr>
      <t>%)</t>
    </r>
    <r>
      <rPr>
        <sz val="12"/>
        <color theme="1"/>
        <rFont val="新細明體"/>
        <family val="1"/>
        <charset val="136"/>
      </rPr>
      <t>、土耳其</t>
    </r>
    <r>
      <rPr>
        <sz val="12"/>
        <color theme="1"/>
        <rFont val="Times New Roman"/>
        <family val="1"/>
      </rPr>
      <t>(27.24</t>
    </r>
    <r>
      <rPr>
        <sz val="12"/>
        <color theme="1"/>
        <rFont val="新細明體"/>
        <family val="1"/>
        <charset val="136"/>
      </rPr>
      <t>萬噸、占</t>
    </r>
    <r>
      <rPr>
        <sz val="12"/>
        <color theme="1"/>
        <rFont val="Times New Roman"/>
        <family val="1"/>
      </rPr>
      <t>15.4%</t>
    </r>
    <r>
      <rPr>
        <sz val="12"/>
        <color theme="1"/>
        <rFont val="新細明體"/>
        <family val="1"/>
        <charset val="136"/>
      </rPr>
      <t>、衰退</t>
    </r>
    <r>
      <rPr>
        <sz val="12"/>
        <color theme="1"/>
        <rFont val="Times New Roman"/>
        <family val="1"/>
      </rPr>
      <t>0.6%)</t>
    </r>
    <r>
      <rPr>
        <sz val="12"/>
        <color theme="1"/>
        <rFont val="微軟正黑體"/>
        <family val="2"/>
        <charset val="136"/>
      </rPr>
      <t>、越南</t>
    </r>
    <r>
      <rPr>
        <sz val="12"/>
        <color theme="1"/>
        <rFont val="Times New Roman"/>
        <family val="1"/>
      </rPr>
      <t>(26.26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1"/>
      </rPr>
      <t>14.9%</t>
    </r>
    <r>
      <rPr>
        <sz val="12"/>
        <color theme="1"/>
        <rFont val="微軟正黑體"/>
        <family val="2"/>
        <charset val="136"/>
      </rPr>
      <t>、衰退</t>
    </r>
    <r>
      <rPr>
        <sz val="12"/>
        <color theme="1"/>
        <rFont val="Times New Roman"/>
        <family val="2"/>
      </rPr>
      <t>12.4</t>
    </r>
    <r>
      <rPr>
        <sz val="12"/>
        <color theme="1"/>
        <rFont val="Times New Roman"/>
        <family val="1"/>
      </rPr>
      <t>%)</t>
    </r>
    <r>
      <rPr>
        <sz val="12"/>
        <color theme="1"/>
        <rFont val="微軟正黑體"/>
        <family val="2"/>
        <charset val="136"/>
      </rPr>
      <t>、澳門</t>
    </r>
    <r>
      <rPr>
        <sz val="12"/>
        <color theme="1"/>
        <rFont val="Times New Roman"/>
        <family val="1"/>
      </rPr>
      <t>(9.74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5.5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新細明體"/>
        <family val="2"/>
        <charset val="136"/>
      </rPr>
      <t>成長</t>
    </r>
    <r>
      <rPr>
        <sz val="12"/>
        <color theme="1"/>
        <rFont val="Times New Roman"/>
        <family val="2"/>
      </rPr>
      <t>5595.5%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"/>
        <family val="2"/>
        <charset val="136"/>
      </rPr>
      <t>。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微軟正黑體"/>
        <family val="2"/>
        <charset val="136"/>
      </rPr>
      <t>＊台灣為第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微軟正黑體"/>
        <family val="2"/>
        <charset val="136"/>
      </rPr>
      <t>大出口市場，出口數量為</t>
    </r>
    <r>
      <rPr>
        <sz val="12"/>
        <color theme="1"/>
        <rFont val="Times New Roman"/>
        <family val="2"/>
      </rPr>
      <t>2.2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1"/>
      </rPr>
      <t>1.2%</t>
    </r>
    <r>
      <rPr>
        <sz val="12"/>
        <color theme="1"/>
        <rFont val="微軟正黑體"/>
        <family val="2"/>
        <charset val="136"/>
      </rPr>
      <t>，較前一年同期成長</t>
    </r>
    <r>
      <rPr>
        <sz val="12"/>
        <color theme="1"/>
        <rFont val="Times New Roman"/>
        <family val="2"/>
      </rPr>
      <t>46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。</t>
    </r>
    <phoneticPr fontId="2" type="noConversion"/>
  </si>
  <si>
    <t>112年1-6月棉紗出口統計表</t>
    <phoneticPr fontId="2" type="noConversion"/>
  </si>
  <si>
    <t>112年1-6月</t>
    <phoneticPr fontId="3" type="noConversion"/>
  </si>
  <si>
    <t>111年1-6月</t>
    <phoneticPr fontId="3" type="noConversion"/>
  </si>
  <si>
    <t>南非</t>
  </si>
  <si>
    <t>哥斯大黎加</t>
  </si>
  <si>
    <t>112年1~6月台灣棉紗出口數量2萬5,377公噸，金額為5,680萬美元，較111年同期數量減少3.2%、金額降低11.2%。主要出口地區為亞洲，中國大陸為最大出口市場佔93%、越南第二佔5%、南韓與日本都佔0.5%。</t>
    <phoneticPr fontId="3" type="noConversion"/>
  </si>
  <si>
    <r>
      <t>112</t>
    </r>
    <r>
      <rPr>
        <sz val="16"/>
        <color theme="9" tint="-0.499984740745262"/>
        <rFont val="Microsoft JhengHei Light"/>
        <family val="2"/>
        <charset val="136"/>
      </rPr>
      <t>年</t>
    </r>
    <r>
      <rPr>
        <sz val="16"/>
        <color theme="9" tint="-0.499984740745262"/>
        <rFont val="Times New Roman"/>
        <family val="1"/>
      </rPr>
      <t>1-6</t>
    </r>
    <r>
      <rPr>
        <sz val="16"/>
        <color theme="9" tint="-0.499984740745262"/>
        <rFont val="Microsoft JhengHei Light"/>
        <family val="2"/>
        <charset val="136"/>
      </rPr>
      <t>月棉花進口量值統計表</t>
    </r>
    <phoneticPr fontId="3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</si>
  <si>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</si>
  <si>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</si>
  <si>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rPr>
        <sz val="13"/>
        <rFont val="微軟正黑體"/>
        <family val="2"/>
        <charset val="136"/>
      </rPr>
      <t>美國</t>
    </r>
    <phoneticPr fontId="3" type="noConversion"/>
  </si>
  <si>
    <r>
      <rPr>
        <sz val="13"/>
        <rFont val="微軟正黑體"/>
        <family val="2"/>
        <charset val="136"/>
      </rPr>
      <t>澳洲</t>
    </r>
    <phoneticPr fontId="3" type="noConversion"/>
  </si>
  <si>
    <r>
      <rPr>
        <sz val="13"/>
        <rFont val="微軟正黑體"/>
        <family val="2"/>
        <charset val="136"/>
      </rPr>
      <t>巴西　　　</t>
    </r>
    <r>
      <rPr>
        <sz val="13"/>
        <rFont val="Times New Roman"/>
        <family val="1"/>
      </rPr>
      <t xml:space="preserve">  </t>
    </r>
    <phoneticPr fontId="3" type="noConversion"/>
  </si>
  <si>
    <r>
      <rPr>
        <sz val="13"/>
        <rFont val="微軟正黑體"/>
        <family val="2"/>
        <charset val="136"/>
      </rPr>
      <t>墨西哥　　</t>
    </r>
    <phoneticPr fontId="3" type="noConversion"/>
  </si>
  <si>
    <r>
      <rPr>
        <sz val="13"/>
        <rFont val="微軟正黑體"/>
        <family val="2"/>
        <charset val="136"/>
      </rPr>
      <t>印度　　　</t>
    </r>
    <r>
      <rPr>
        <sz val="13"/>
        <rFont val="Times New Roman"/>
        <family val="1"/>
      </rPr>
      <t xml:space="preserve">  </t>
    </r>
    <phoneticPr fontId="3" type="noConversion"/>
  </si>
  <si>
    <r>
      <rPr>
        <sz val="13"/>
        <rFont val="微軟正黑體"/>
        <family val="2"/>
        <charset val="136"/>
      </rPr>
      <t>土耳其　　</t>
    </r>
    <r>
      <rPr>
        <sz val="13"/>
        <rFont val="Times New Roman"/>
        <family val="1"/>
      </rPr>
      <t xml:space="preserve">  </t>
    </r>
    <phoneticPr fontId="3" type="noConversion"/>
  </si>
  <si>
    <r>
      <rPr>
        <sz val="13"/>
        <rFont val="微軟正黑體"/>
        <family val="2"/>
        <charset val="136"/>
      </rPr>
      <t>阿根廷</t>
    </r>
    <phoneticPr fontId="3" type="noConversion"/>
  </si>
  <si>
    <r>
      <rPr>
        <sz val="13"/>
        <rFont val="微軟正黑體"/>
        <family val="2"/>
        <charset val="136"/>
      </rPr>
      <t>南非　　　</t>
    </r>
    <phoneticPr fontId="3" type="noConversion"/>
  </si>
  <si>
    <r>
      <rPr>
        <sz val="13"/>
        <rFont val="微軟正黑體"/>
        <family val="2"/>
        <charset val="136"/>
      </rPr>
      <t>象牙海岸　</t>
    </r>
    <r>
      <rPr>
        <sz val="13"/>
        <rFont val="Times New Roman"/>
        <family val="1"/>
      </rPr>
      <t xml:space="preserve">  </t>
    </r>
    <phoneticPr fontId="3" type="noConversion"/>
  </si>
  <si>
    <t>西班牙　　</t>
    <phoneticPr fontId="3" type="noConversion"/>
  </si>
  <si>
    <t>義大利　　</t>
    <phoneticPr fontId="3" type="noConversion"/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</si>
  <si>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</t>
    </r>
    <r>
      <rPr>
        <b/>
        <sz val="13"/>
        <rFont val="微軟正黑體"/>
        <family val="2"/>
        <charset val="136"/>
      </rPr>
      <t>計</t>
    </r>
    <phoneticPr fontId="3" type="noConversion"/>
  </si>
  <si>
    <r>
      <t>112</t>
    </r>
    <r>
      <rPr>
        <sz val="12"/>
        <color theme="9" tint="-0.499984740745262"/>
        <rFont val="Microsoft JhengHei Light"/>
        <family val="2"/>
        <charset val="136"/>
      </rPr>
      <t>年</t>
    </r>
    <r>
      <rPr>
        <sz val="12"/>
        <color theme="9" tint="-0.499984740745262"/>
        <rFont val="Times New Roman"/>
        <family val="1"/>
      </rPr>
      <t>1~6</t>
    </r>
    <r>
      <rPr>
        <sz val="12"/>
        <color theme="9" tint="-0.499984740745262"/>
        <rFont val="Microsoft JhengHei Light"/>
        <family val="2"/>
        <charset val="136"/>
      </rPr>
      <t>月我國棉花進口重量為</t>
    </r>
    <r>
      <rPr>
        <sz val="12"/>
        <color theme="9" tint="-0.499984740745262"/>
        <rFont val="Times New Roman"/>
        <family val="1"/>
      </rPr>
      <t>3</t>
    </r>
    <r>
      <rPr>
        <sz val="12"/>
        <color theme="9" tint="-0.499984740745262"/>
        <rFont val="Microsoft JhengHei Light"/>
        <family val="2"/>
        <charset val="136"/>
      </rPr>
      <t>萬</t>
    </r>
    <r>
      <rPr>
        <sz val="12"/>
        <color theme="9" tint="-0.499984740745262"/>
        <rFont val="Times New Roman"/>
        <family val="1"/>
      </rPr>
      <t>742</t>
    </r>
    <r>
      <rPr>
        <sz val="12"/>
        <color theme="9" tint="-0.499984740745262"/>
        <rFont val="Microsoft JhengHei Light"/>
        <family val="2"/>
        <charset val="136"/>
      </rPr>
      <t>公噸、金額為</t>
    </r>
    <r>
      <rPr>
        <sz val="12"/>
        <color theme="9" tint="-0.499984740745262"/>
        <rFont val="Times New Roman"/>
        <family val="1"/>
      </rPr>
      <t>6,278</t>
    </r>
    <r>
      <rPr>
        <sz val="12"/>
        <color theme="9" tint="-0.499984740745262"/>
        <rFont val="Microsoft JhengHei Light"/>
        <family val="2"/>
        <charset val="136"/>
      </rPr>
      <t>萬美元，較前一年</t>
    </r>
    <r>
      <rPr>
        <sz val="12"/>
        <color theme="9" tint="-0.499984740745262"/>
        <rFont val="Times New Roman"/>
        <family val="1"/>
      </rPr>
      <t>(111)</t>
    </r>
    <r>
      <rPr>
        <sz val="12"/>
        <color theme="9" tint="-0.499984740745262"/>
        <rFont val="Microsoft JhengHei Light"/>
        <family val="2"/>
        <charset val="136"/>
      </rPr>
      <t>同期重量增加</t>
    </r>
    <r>
      <rPr>
        <sz val="12"/>
        <color theme="9" tint="-0.499984740745262"/>
        <rFont val="Times New Roman"/>
        <family val="1"/>
      </rPr>
      <t>25.1%</t>
    </r>
    <r>
      <rPr>
        <sz val="12"/>
        <color theme="9" tint="-0.499984740745262"/>
        <rFont val="Microsoft JhengHei Light"/>
        <family val="2"/>
        <charset val="136"/>
      </rPr>
      <t>、金額減少</t>
    </r>
    <r>
      <rPr>
        <sz val="12"/>
        <color theme="9" tint="-0.499984740745262"/>
        <rFont val="Times New Roman"/>
        <family val="1"/>
      </rPr>
      <t>5.5%</t>
    </r>
    <r>
      <rPr>
        <sz val="12"/>
        <color theme="9" tint="-0.499984740745262"/>
        <rFont val="Microsoft JhengHei Light"/>
        <family val="2"/>
        <charset val="136"/>
      </rPr>
      <t>，</t>
    </r>
    <r>
      <rPr>
        <sz val="12"/>
        <color theme="9" tint="-0.499984740745262"/>
        <rFont val="新細明體"/>
        <family val="2"/>
        <charset val="136"/>
      </rPr>
      <t>本期</t>
    </r>
    <r>
      <rPr>
        <sz val="12"/>
        <color theme="9" tint="-0.499984740745262"/>
        <rFont val="Microsoft JhengHei Light"/>
        <family val="2"/>
        <charset val="136"/>
      </rPr>
      <t>主要進口地區仍為美國，佔總進口量</t>
    </r>
    <r>
      <rPr>
        <sz val="12"/>
        <color theme="9" tint="-0.499984740745262"/>
        <rFont val="新細明體"/>
        <family val="2"/>
        <charset val="136"/>
      </rPr>
      <t>為</t>
    </r>
    <r>
      <rPr>
        <sz val="12"/>
        <color theme="9" tint="-0.499984740745262"/>
        <rFont val="Times New Roman"/>
        <family val="1"/>
      </rPr>
      <t>80.7%</t>
    </r>
    <r>
      <rPr>
        <sz val="12"/>
        <color theme="9" tint="-0.499984740745262"/>
        <rFont val="Microsoft JhengHei Light"/>
        <family val="2"/>
        <charset val="136"/>
      </rPr>
      <t>、其他主要進口來源及重量比重依序為</t>
    </r>
    <r>
      <rPr>
        <sz val="12"/>
        <color theme="9" tint="-0.499984740745262"/>
        <rFont val="新細明體"/>
        <family val="2"/>
        <charset val="136"/>
      </rPr>
      <t>澳洲</t>
    </r>
    <r>
      <rPr>
        <sz val="12"/>
        <color theme="9" tint="-0.499984740745262"/>
        <rFont val="Times New Roman"/>
        <family val="1"/>
      </rPr>
      <t>8.3%</t>
    </r>
    <r>
      <rPr>
        <sz val="12"/>
        <color theme="9" tint="-0.499984740745262"/>
        <rFont val="新細明體"/>
        <family val="2"/>
        <charset val="136"/>
      </rPr>
      <t>、</t>
    </r>
    <r>
      <rPr>
        <sz val="12"/>
        <color theme="9" tint="-0.499984740745262"/>
        <rFont val="Microsoft JhengHei Light"/>
        <family val="2"/>
        <charset val="136"/>
      </rPr>
      <t>巴西</t>
    </r>
    <r>
      <rPr>
        <sz val="12"/>
        <color theme="9" tint="-0.499984740745262"/>
        <rFont val="Times New Roman"/>
        <family val="1"/>
      </rPr>
      <t>5%</t>
    </r>
    <r>
      <rPr>
        <sz val="12"/>
        <color theme="9" tint="-0.499984740745262"/>
        <rFont val="Microsoft JhengHei Light"/>
        <family val="2"/>
        <charset val="136"/>
      </rPr>
      <t>、墨西哥</t>
    </r>
    <r>
      <rPr>
        <sz val="12"/>
        <color theme="9" tint="-0.499984740745262"/>
        <rFont val="Times New Roman"/>
        <family val="1"/>
      </rPr>
      <t>3.8%</t>
    </r>
    <r>
      <rPr>
        <sz val="12"/>
        <color theme="9" tint="-0.499984740745262"/>
        <rFont val="新細明體"/>
        <family val="2"/>
        <charset val="136"/>
      </rPr>
      <t>、印度</t>
    </r>
    <r>
      <rPr>
        <sz val="12"/>
        <color theme="9" tint="-0.499984740745262"/>
        <rFont val="Times New Roman"/>
        <family val="1"/>
      </rPr>
      <t>1.4%</t>
    </r>
    <r>
      <rPr>
        <sz val="12"/>
        <color theme="9" tint="-0.499984740745262"/>
        <rFont val="Microsoft JhengHei Light"/>
        <family val="2"/>
        <charset val="136"/>
      </rPr>
      <t>。</t>
    </r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</si>
  <si>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月棉紗進口統計表</t>
    </r>
    <phoneticPr fontId="3" type="noConversion"/>
  </si>
  <si>
    <t>排序</t>
    <phoneticPr fontId="3" type="noConversion"/>
  </si>
  <si>
    <t>-</t>
    <phoneticPr fontId="3" type="noConversion"/>
  </si>
  <si>
    <t>埃及</t>
  </si>
  <si>
    <t>羅馬尼亞</t>
  </si>
  <si>
    <t>西班牙</t>
  </si>
  <si>
    <t>紐西蘭</t>
  </si>
  <si>
    <t>史瓦帝尼</t>
  </si>
  <si>
    <t>荷蘭　　　</t>
  </si>
  <si>
    <t>總 計</t>
  </si>
  <si>
    <t xml:space="preserve">        112年1~6月台灣棉紗進口數量10,494公噸，金額為3,252萬美元，較111年同期數量增加5%、金額降低19.4%。主要進口地區：越南為棉紗最大進口來源國佔54%、印度第二佔37.8%、巴基斯坦佔3.7%、印尼佔2.5%、中國大陸佔1.5%。</t>
    <phoneticPr fontId="3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</si>
  <si>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3" type="noConversion"/>
  </si>
  <si>
    <r>
      <t>112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新細明體"/>
        <family val="1"/>
        <charset val="136"/>
      </rPr>
      <t>月</t>
    </r>
    <phoneticPr fontId="3" type="noConversion"/>
  </si>
  <si>
    <r>
      <t>111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新細明體"/>
        <family val="1"/>
        <charset val="136"/>
      </rPr>
      <t>月</t>
    </r>
    <phoneticPr fontId="3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</si>
  <si>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3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</si>
  <si>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3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</si>
  <si>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3" type="noConversion"/>
  </si>
  <si>
    <r>
      <t xml:space="preserve">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(112)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月，台灣人纖短纖紗出口數量及金額分別為</t>
    </r>
    <r>
      <rPr>
        <sz val="12"/>
        <rFont val="Times New Roman"/>
        <family val="1"/>
      </rPr>
      <t>2,629</t>
    </r>
    <r>
      <rPr>
        <sz val="12"/>
        <rFont val="微軟正黑體"/>
        <family val="2"/>
        <charset val="136"/>
      </rPr>
      <t>公噸及</t>
    </r>
    <r>
      <rPr>
        <sz val="12"/>
        <rFont val="Times New Roman"/>
        <family val="1"/>
      </rPr>
      <t>1,708</t>
    </r>
    <r>
      <rPr>
        <sz val="12"/>
        <rFont val="微軟正黑體"/>
        <family val="2"/>
        <charset val="136"/>
      </rPr>
      <t>萬美元，較去年同期數量減少</t>
    </r>
    <r>
      <rPr>
        <sz val="12"/>
        <rFont val="Times New Roman"/>
        <family val="1"/>
      </rPr>
      <t>50.7%</t>
    </r>
    <r>
      <rPr>
        <sz val="12"/>
        <rFont val="微軟正黑體"/>
        <family val="2"/>
        <charset val="136"/>
      </rPr>
      <t>、金額</t>
    </r>
    <r>
      <rPr>
        <sz val="12"/>
        <rFont val="新細明體"/>
        <family val="2"/>
        <charset val="136"/>
      </rPr>
      <t>減少</t>
    </r>
    <r>
      <rPr>
        <sz val="12"/>
        <rFont val="Times New Roman"/>
        <family val="1"/>
      </rPr>
      <t>38.5%</t>
    </r>
    <r>
      <rPr>
        <sz val="12"/>
        <rFont val="微軟正黑體"/>
        <family val="2"/>
        <charset val="136"/>
      </rPr>
      <t>。</t>
    </r>
    <phoneticPr fontId="3" type="noConversion"/>
  </si>
  <si>
    <r>
      <t xml:space="preserve">  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(112)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月，台灣人纖短纖紗進口數量及金額分別為</t>
    </r>
    <r>
      <rPr>
        <sz val="12"/>
        <rFont val="Times New Roman"/>
        <family val="1"/>
      </rPr>
      <t>5,375</t>
    </r>
    <r>
      <rPr>
        <sz val="12"/>
        <rFont val="微軟正黑體"/>
        <family val="2"/>
        <charset val="136"/>
      </rPr>
      <t>公噸及</t>
    </r>
    <r>
      <rPr>
        <sz val="12"/>
        <rFont val="Times New Roman"/>
        <family val="1"/>
      </rPr>
      <t>1,520</t>
    </r>
    <r>
      <rPr>
        <sz val="12"/>
        <rFont val="微軟正黑體"/>
        <family val="2"/>
        <charset val="136"/>
      </rPr>
      <t>萬美元，較前一年同期數量</t>
    </r>
    <r>
      <rPr>
        <sz val="12"/>
        <rFont val="新細明體"/>
        <family val="2"/>
        <charset val="136"/>
      </rPr>
      <t>減少</t>
    </r>
    <r>
      <rPr>
        <sz val="12"/>
        <rFont val="Times New Roman"/>
        <family val="1"/>
      </rPr>
      <t>27.7%</t>
    </r>
    <r>
      <rPr>
        <sz val="12"/>
        <rFont val="微軟正黑體"/>
        <family val="2"/>
        <charset val="136"/>
      </rPr>
      <t>、金額</t>
    </r>
    <r>
      <rPr>
        <sz val="12"/>
        <rFont val="新細明體"/>
        <family val="2"/>
        <charset val="136"/>
      </rPr>
      <t>降低</t>
    </r>
    <r>
      <rPr>
        <sz val="12"/>
        <rFont val="Times New Roman"/>
        <family val="1"/>
      </rPr>
      <t>49.6%</t>
    </r>
    <r>
      <rPr>
        <sz val="12"/>
        <rFont val="微軟正黑體"/>
        <family val="2"/>
        <charset val="136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</si>
</sst>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#,##0_ 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6"/>
      <color theme="9" tint="-0.499984740745262"/>
      <name val="Times New Roman"/>
      <family val="1"/>
    </font>
    <font>
      <sz val="12"/>
      <color theme="9" tint="-0.499984740745262"/>
      <name val="Times New Roman"/>
      <family val="1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6"/>
      <name val="Times New Roman"/>
      <family val="1"/>
    </font>
    <font>
      <sz val="16"/>
      <color theme="9" tint="-0.499984740745262"/>
      <name val="Microsoft JhengHei Light"/>
      <family val="2"/>
      <charset val="136"/>
    </font>
    <font>
      <sz val="12"/>
      <color theme="9" tint="-0.499984740745262"/>
      <name val="Microsoft JhengHei Light"/>
      <family val="2"/>
      <charset val="136"/>
    </font>
    <font>
      <b/>
      <sz val="14"/>
      <name val="Times New Roman"/>
      <family val="1"/>
    </font>
    <font>
      <sz val="12"/>
      <color theme="9" tint="-0.499984740745262"/>
      <name val="新細明體"/>
      <family val="2"/>
      <charset val="136"/>
    </font>
    <font>
      <sz val="12"/>
      <name val="新細明體"/>
      <family val="2"/>
      <charset val="136"/>
    </font>
    <font>
      <sz val="16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  <font>
      <sz val="13"/>
      <name val="Times New Roman"/>
      <family val="1"/>
    </font>
    <font>
      <sz val="12"/>
      <color theme="1"/>
      <name val="微軟正黑體"/>
      <family val="2"/>
      <charset val="136"/>
    </font>
    <font>
      <sz val="12.5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  <font>
      <b/>
      <sz val="13"/>
      <name val="Times New Roman"/>
      <family val="1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3"/>
      <color theme="1"/>
      <name val="Times New Roman"/>
      <family val="1"/>
    </font>
    <font>
      <b/>
      <sz val="12"/>
      <color indexed="8"/>
      <name val="微軟正黑體 Light"/>
      <family val="2"/>
      <charset val="136"/>
    </font>
    <font>
      <b/>
      <sz val="12"/>
      <color indexed="8"/>
      <name val="Times New Roman"/>
      <family val="1"/>
    </font>
    <font>
      <b/>
      <sz val="12"/>
      <name val="微軟正黑體 Light"/>
      <family val="2"/>
      <charset val="136"/>
    </font>
    <font>
      <sz val="12.5"/>
      <color theme="1"/>
      <name val="Times New Roman"/>
      <family val="1"/>
    </font>
    <font>
      <sz val="12"/>
      <color theme="1"/>
      <name val="新細明體"/>
      <family val="2"/>
      <scheme val="minor"/>
    </font>
    <font>
      <sz val="11"/>
      <name val="微軟正黑體"/>
      <family val="2"/>
      <charset val="136"/>
    </font>
    <font>
      <sz val="13"/>
      <name val="微軟正黑體"/>
      <family val="2"/>
      <charset val="136"/>
    </font>
    <font>
      <sz val="13"/>
      <name val="新細明體"/>
      <family val="2"/>
      <charset val="136"/>
    </font>
    <font>
      <b/>
      <sz val="13"/>
      <name val="微軟正黑體"/>
      <family val="2"/>
      <charset val="136"/>
    </font>
    <font>
      <sz val="12"/>
      <color theme="1"/>
      <name val="Times New Roman"/>
      <family val="2"/>
      <charset val="136"/>
    </font>
    <font>
      <sz val="12"/>
      <name val="新細明體"/>
      <family val="1"/>
      <charset val="136"/>
    </font>
    <font>
      <sz val="12"/>
      <color theme="1"/>
      <name val="Times New Roman"/>
      <family val="2"/>
    </font>
    <font>
      <sz val="12.5"/>
      <color theme="1"/>
      <name val="微軟正黑體"/>
      <family val="2"/>
      <charset val="136"/>
    </font>
    <font>
      <sz val="12.5"/>
      <color indexed="8"/>
      <name val="微軟正黑體"/>
      <family val="2"/>
      <charset val="136"/>
    </font>
    <font>
      <sz val="12.5"/>
      <name val="微軟正黑體"/>
      <family val="2"/>
      <charset val="136"/>
    </font>
    <font>
      <b/>
      <sz val="12"/>
      <name val="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/>
  </cellStyleXfs>
  <cellXfs count="1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left" indent="1"/>
    </xf>
    <xf numFmtId="176" fontId="6" fillId="4" borderId="1" xfId="1" applyNumberFormat="1" applyFont="1" applyFill="1" applyBorder="1" applyAlignment="1">
      <alignment vertical="center"/>
    </xf>
    <xf numFmtId="0" fontId="6" fillId="0" borderId="1" xfId="0" applyFont="1" applyBorder="1">
      <alignment vertical="center"/>
    </xf>
    <xf numFmtId="177" fontId="6" fillId="0" borderId="1" xfId="2" applyNumberFormat="1" applyFont="1" applyBorder="1" applyAlignment="1">
      <alignment horizontal="right" vertical="center" indent="1"/>
    </xf>
    <xf numFmtId="0" fontId="6" fillId="5" borderId="1" xfId="0" applyFont="1" applyFill="1" applyBorder="1" applyAlignment="1">
      <alignment horizontal="center" vertical="center"/>
    </xf>
    <xf numFmtId="176" fontId="6" fillId="5" borderId="1" xfId="1" applyNumberFormat="1" applyFont="1" applyFill="1" applyBorder="1" applyAlignment="1">
      <alignment vertical="center"/>
    </xf>
    <xf numFmtId="177" fontId="6" fillId="5" borderId="1" xfId="2" applyNumberFormat="1" applyFont="1" applyFill="1" applyBorder="1" applyAlignment="1">
      <alignment horizontal="right" vertical="center" indent="1"/>
    </xf>
    <xf numFmtId="177" fontId="6" fillId="0" borderId="1" xfId="1" applyNumberFormat="1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center" vertical="center"/>
    </xf>
    <xf numFmtId="177" fontId="6" fillId="4" borderId="1" xfId="2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>
      <alignment vertical="center"/>
    </xf>
    <xf numFmtId="177" fontId="7" fillId="3" borderId="1" xfId="2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177" fontId="21" fillId="0" borderId="1" xfId="1" applyNumberFormat="1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>
      <alignment vertical="center"/>
    </xf>
    <xf numFmtId="177" fontId="6" fillId="3" borderId="1" xfId="0" applyNumberFormat="1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" fontId="6" fillId="0" borderId="0" xfId="0" applyNumberFormat="1" applyFo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7" fontId="29" fillId="2" borderId="16" xfId="0" applyNumberFormat="1" applyFont="1" applyFill="1" applyBorder="1" applyAlignment="1">
      <alignment horizontal="right" vertical="center"/>
    </xf>
    <xf numFmtId="177" fontId="29" fillId="2" borderId="17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177" fontId="21" fillId="0" borderId="11" xfId="2" applyNumberFormat="1" applyFont="1" applyBorder="1" applyAlignment="1">
      <alignment horizontal="right" vertical="center"/>
    </xf>
    <xf numFmtId="177" fontId="21" fillId="0" borderId="12" xfId="2" applyNumberFormat="1" applyFont="1" applyBorder="1" applyAlignment="1">
      <alignment horizontal="right" vertical="center"/>
    </xf>
    <xf numFmtId="177" fontId="26" fillId="2" borderId="11" xfId="2" applyNumberFormat="1" applyFont="1" applyFill="1" applyBorder="1" applyAlignment="1">
      <alignment horizontal="right" vertical="center"/>
    </xf>
    <xf numFmtId="177" fontId="26" fillId="2" borderId="12" xfId="2" applyNumberFormat="1" applyFont="1" applyFill="1" applyBorder="1" applyAlignment="1">
      <alignment horizontal="right" vertical="center"/>
    </xf>
    <xf numFmtId="0" fontId="31" fillId="6" borderId="1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178" fontId="29" fillId="2" borderId="16" xfId="3" applyNumberFormat="1" applyFont="1" applyFill="1" applyBorder="1" applyAlignment="1">
      <alignment horizontal="right" vertical="center"/>
    </xf>
    <xf numFmtId="177" fontId="29" fillId="2" borderId="1" xfId="3" applyNumberFormat="1" applyFont="1" applyFill="1" applyBorder="1" applyAlignment="1">
      <alignment horizontal="right" vertical="center"/>
    </xf>
    <xf numFmtId="178" fontId="29" fillId="2" borderId="17" xfId="3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 wrapText="1"/>
    </xf>
    <xf numFmtId="178" fontId="29" fillId="0" borderId="16" xfId="3" applyNumberFormat="1" applyFont="1" applyBorder="1" applyAlignment="1">
      <alignment horizontal="right" vertical="center"/>
    </xf>
    <xf numFmtId="177" fontId="29" fillId="0" borderId="1" xfId="3" applyNumberFormat="1" applyFont="1" applyBorder="1" applyAlignment="1">
      <alignment horizontal="right" vertical="center"/>
    </xf>
    <xf numFmtId="178" fontId="29" fillId="0" borderId="17" xfId="3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21" fillId="0" borderId="20" xfId="0" applyFont="1" applyBorder="1">
      <alignment vertical="center"/>
    </xf>
    <xf numFmtId="3" fontId="21" fillId="0" borderId="11" xfId="0" applyNumberFormat="1" applyFont="1" applyBorder="1">
      <alignment vertical="center"/>
    </xf>
    <xf numFmtId="177" fontId="21" fillId="0" borderId="27" xfId="0" applyNumberFormat="1" applyFont="1" applyBorder="1">
      <alignment vertical="center"/>
    </xf>
    <xf numFmtId="3" fontId="21" fillId="0" borderId="12" xfId="0" applyNumberFormat="1" applyFont="1" applyBorder="1">
      <alignment vertical="center"/>
    </xf>
    <xf numFmtId="0" fontId="37" fillId="0" borderId="20" xfId="0" applyFont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36" fillId="0" borderId="24" xfId="0" applyFont="1" applyBorder="1">
      <alignment vertical="center"/>
    </xf>
    <xf numFmtId="0" fontId="38" fillId="2" borderId="24" xfId="0" applyFont="1" applyFill="1" applyBorder="1">
      <alignment vertical="center"/>
    </xf>
    <xf numFmtId="177" fontId="29" fillId="0" borderId="16" xfId="0" applyNumberFormat="1" applyFont="1" applyBorder="1" applyAlignment="1">
      <alignment horizontal="right" vertical="center"/>
    </xf>
    <xf numFmtId="177" fontId="29" fillId="0" borderId="17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78" fontId="29" fillId="0" borderId="18" xfId="3" applyNumberFormat="1" applyFont="1" applyBorder="1" applyAlignment="1">
      <alignment horizontal="right" vertical="center"/>
    </xf>
    <xf numFmtId="177" fontId="29" fillId="0" borderId="29" xfId="3" applyNumberFormat="1" applyFont="1" applyBorder="1" applyAlignment="1">
      <alignment horizontal="right" vertical="center"/>
    </xf>
    <xf numFmtId="178" fontId="29" fillId="0" borderId="28" xfId="3" applyNumberFormat="1" applyFont="1" applyBorder="1" applyAlignment="1">
      <alignment horizontal="right" vertical="center"/>
    </xf>
    <xf numFmtId="177" fontId="29" fillId="0" borderId="18" xfId="0" applyNumberFormat="1" applyFont="1" applyBorder="1" applyAlignment="1">
      <alignment horizontal="right" vertical="center"/>
    </xf>
    <xf numFmtId="177" fontId="29" fillId="0" borderId="28" xfId="0" applyNumberFormat="1" applyFont="1" applyBorder="1" applyAlignment="1">
      <alignment horizontal="right" vertical="center"/>
    </xf>
    <xf numFmtId="49" fontId="44" fillId="0" borderId="28" xfId="0" applyNumberFormat="1" applyFont="1" applyBorder="1" applyAlignment="1">
      <alignment horizontal="left" vertical="center" wrapText="1"/>
    </xf>
    <xf numFmtId="3" fontId="26" fillId="2" borderId="11" xfId="0" applyNumberFormat="1" applyFont="1" applyFill="1" applyBorder="1">
      <alignment vertical="center"/>
    </xf>
    <xf numFmtId="177" fontId="26" fillId="2" borderId="1" xfId="1" applyNumberFormat="1" applyFont="1" applyFill="1" applyBorder="1" applyAlignment="1">
      <alignment horizontal="center" vertical="center"/>
    </xf>
    <xf numFmtId="3" fontId="26" fillId="2" borderId="12" xfId="0" applyNumberFormat="1" applyFont="1" applyFill="1" applyBorder="1">
      <alignment vertical="center"/>
    </xf>
    <xf numFmtId="41" fontId="21" fillId="0" borderId="11" xfId="0" applyNumberFormat="1" applyFont="1" applyBorder="1">
      <alignment vertical="center"/>
    </xf>
    <xf numFmtId="41" fontId="21" fillId="0" borderId="12" xfId="0" applyNumberFormat="1" applyFont="1" applyBorder="1">
      <alignment vertical="center"/>
    </xf>
    <xf numFmtId="0" fontId="21" fillId="0" borderId="30" xfId="0" applyFont="1" applyBorder="1" applyAlignment="1">
      <alignment vertical="center" wrapText="1"/>
    </xf>
    <xf numFmtId="176" fontId="21" fillId="0" borderId="16" xfId="1" applyNumberFormat="1" applyFont="1" applyBorder="1" applyAlignment="1">
      <alignment horizontal="center" vertical="center"/>
    </xf>
    <xf numFmtId="176" fontId="21" fillId="0" borderId="17" xfId="1" applyNumberFormat="1" applyFont="1" applyBorder="1" applyAlignment="1">
      <alignment horizontal="center" vertical="center"/>
    </xf>
    <xf numFmtId="177" fontId="21" fillId="0" borderId="16" xfId="2" applyNumberFormat="1" applyFont="1" applyFill="1" applyBorder="1" applyAlignment="1">
      <alignment horizontal="right" vertical="center"/>
    </xf>
    <xf numFmtId="177" fontId="21" fillId="0" borderId="17" xfId="2" applyNumberFormat="1" applyFont="1" applyFill="1" applyBorder="1" applyAlignment="1">
      <alignment horizontal="right" vertical="center"/>
    </xf>
    <xf numFmtId="0" fontId="21" fillId="0" borderId="30" xfId="0" applyFont="1" applyBorder="1">
      <alignment vertical="center"/>
    </xf>
    <xf numFmtId="0" fontId="26" fillId="2" borderId="31" xfId="0" applyFont="1" applyFill="1" applyBorder="1" applyAlignment="1">
      <alignment horizontal="center" vertical="center"/>
    </xf>
    <xf numFmtId="176" fontId="26" fillId="2" borderId="18" xfId="0" applyNumberFormat="1" applyFont="1" applyFill="1" applyBorder="1" applyAlignment="1">
      <alignment horizontal="center" vertical="center"/>
    </xf>
    <xf numFmtId="177" fontId="26" fillId="2" borderId="29" xfId="1" applyNumberFormat="1" applyFont="1" applyFill="1" applyBorder="1" applyAlignment="1">
      <alignment horizontal="center" vertical="center"/>
    </xf>
    <xf numFmtId="176" fontId="26" fillId="2" borderId="28" xfId="0" applyNumberFormat="1" applyFont="1" applyFill="1" applyBorder="1" applyAlignment="1">
      <alignment horizontal="center" vertical="center"/>
    </xf>
    <xf numFmtId="177" fontId="26" fillId="2" borderId="18" xfId="2" applyNumberFormat="1" applyFont="1" applyFill="1" applyBorder="1" applyAlignment="1">
      <alignment horizontal="right" vertical="center"/>
    </xf>
    <xf numFmtId="177" fontId="26" fillId="2" borderId="28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7" fontId="40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3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26" fillId="2" borderId="33" xfId="0" applyNumberFormat="1" applyFont="1" applyFill="1" applyBorder="1">
      <alignment vertical="center"/>
    </xf>
    <xf numFmtId="177" fontId="26" fillId="2" borderId="33" xfId="2" applyNumberFormat="1" applyFont="1" applyFill="1" applyBorder="1" applyAlignment="1">
      <alignment horizontal="right" vertical="center"/>
    </xf>
    <xf numFmtId="177" fontId="26" fillId="2" borderId="33" xfId="0" applyNumberFormat="1" applyFont="1" applyFill="1" applyBorder="1">
      <alignment vertical="center"/>
    </xf>
    <xf numFmtId="0" fontId="26" fillId="2" borderId="2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</cellXfs>
  <cellStyles count="4">
    <cellStyle name="一般" xfId="0" builtinId="0"/>
    <cellStyle name="一般 2" xfId="3" xr:uid="{B5965B37-9F41-4446-A550-58A478D7E179}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C550-74D4-4459-B07A-E2111125BFC9}">
  <sheetPr>
    <tabColor rgb="FFC00000"/>
  </sheetPr>
  <dimension ref="A1:L27"/>
  <sheetViews>
    <sheetView workbookViewId="0">
      <selection activeCell="M4" sqref="M4"/>
    </sheetView>
  </sheetViews>
  <sheetFormatPr defaultRowHeight="15.6"/>
  <cols>
    <col min="1" max="1" width="6.21875" style="1" bestFit="1" customWidth="1"/>
    <col min="2" max="2" width="15.109375" style="1" customWidth="1"/>
    <col min="3" max="3" width="12.5546875" style="1" customWidth="1"/>
    <col min="4" max="4" width="9.6640625" style="1" customWidth="1"/>
    <col min="5" max="5" width="12.109375" style="1" customWidth="1"/>
    <col min="6" max="6" width="13.5546875" style="1" customWidth="1"/>
    <col min="7" max="7" width="10.21875" style="1" customWidth="1"/>
    <col min="8" max="8" width="11.5546875" style="1" customWidth="1"/>
    <col min="9" max="10" width="10.6640625" style="1" customWidth="1"/>
    <col min="11" max="11" width="8.88671875" style="1" customWidth="1"/>
    <col min="12" max="12" width="9.33203125" style="1" bestFit="1" customWidth="1"/>
    <col min="13" max="16384" width="8.88671875" style="1"/>
  </cols>
  <sheetData>
    <row r="1" spans="1:12" ht="15.6" customHeight="1">
      <c r="A1" s="96" t="s">
        <v>77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ht="122.4" customHeight="1" thickBot="1">
      <c r="A2" s="98" t="s">
        <v>105</v>
      </c>
      <c r="B2" s="99"/>
      <c r="C2" s="99"/>
      <c r="D2" s="99"/>
      <c r="E2" s="99"/>
      <c r="F2" s="99"/>
      <c r="G2" s="99"/>
      <c r="H2" s="99"/>
      <c r="I2" s="100"/>
      <c r="J2" s="100"/>
    </row>
    <row r="3" spans="1:12" ht="16.2" customHeight="1" thickTop="1">
      <c r="A3" s="101" t="s">
        <v>38</v>
      </c>
      <c r="B3" s="102"/>
      <c r="C3" s="105" t="s">
        <v>103</v>
      </c>
      <c r="D3" s="106"/>
      <c r="E3" s="107"/>
      <c r="F3" s="105" t="s">
        <v>104</v>
      </c>
      <c r="G3" s="106"/>
      <c r="H3" s="107"/>
      <c r="I3" s="105" t="s">
        <v>67</v>
      </c>
      <c r="J3" s="107"/>
    </row>
    <row r="4" spans="1:12" ht="44.4" customHeight="1">
      <c r="A4" s="103"/>
      <c r="B4" s="104"/>
      <c r="C4" s="43" t="s">
        <v>39</v>
      </c>
      <c r="D4" s="44" t="s">
        <v>40</v>
      </c>
      <c r="E4" s="45" t="s">
        <v>41</v>
      </c>
      <c r="F4" s="43" t="s">
        <v>39</v>
      </c>
      <c r="G4" s="44" t="s">
        <v>40</v>
      </c>
      <c r="H4" s="45" t="s">
        <v>41</v>
      </c>
      <c r="I4" s="46" t="s">
        <v>42</v>
      </c>
      <c r="J4" s="47" t="s">
        <v>43</v>
      </c>
    </row>
    <row r="5" spans="1:12" ht="25.05" customHeight="1">
      <c r="A5" s="48" t="s">
        <v>79</v>
      </c>
      <c r="B5" s="49" t="s">
        <v>80</v>
      </c>
      <c r="C5" s="50">
        <v>1767401.9609999999</v>
      </c>
      <c r="D5" s="51">
        <v>1</v>
      </c>
      <c r="E5" s="52">
        <v>3849146.068</v>
      </c>
      <c r="F5" s="50">
        <v>2214740.017</v>
      </c>
      <c r="G5" s="51">
        <v>1</v>
      </c>
      <c r="H5" s="52">
        <v>5736093.557</v>
      </c>
      <c r="I5" s="36">
        <v>-0.2019821977145411</v>
      </c>
      <c r="J5" s="37">
        <v>-0.32896037525351679</v>
      </c>
    </row>
    <row r="6" spans="1:12" ht="25.05" customHeight="1">
      <c r="A6" s="53">
        <v>1</v>
      </c>
      <c r="B6" s="54" t="s">
        <v>81</v>
      </c>
      <c r="C6" s="55">
        <v>358535.92499999999</v>
      </c>
      <c r="D6" s="56">
        <v>0.20286043181548785</v>
      </c>
      <c r="E6" s="57">
        <v>738106.179</v>
      </c>
      <c r="F6" s="55">
        <v>776579.27899999998</v>
      </c>
      <c r="G6" s="56">
        <v>0.35064128206430467</v>
      </c>
      <c r="H6" s="57">
        <v>1899100.676</v>
      </c>
      <c r="I6" s="70">
        <v>-0.53831381457706906</v>
      </c>
      <c r="J6" s="71">
        <v>-0.61133909943382059</v>
      </c>
    </row>
    <row r="7" spans="1:12" ht="25.05" customHeight="1">
      <c r="A7" s="53">
        <v>2</v>
      </c>
      <c r="B7" s="54" t="s">
        <v>82</v>
      </c>
      <c r="C7" s="55">
        <v>284061.22899999999</v>
      </c>
      <c r="D7" s="56">
        <v>0.16072248151138044</v>
      </c>
      <c r="E7" s="57">
        <v>625587.68500000006</v>
      </c>
      <c r="F7" s="55">
        <v>264796.43699999998</v>
      </c>
      <c r="G7" s="56">
        <v>0.1195609574791911</v>
      </c>
      <c r="H7" s="57">
        <v>634038.91899999999</v>
      </c>
      <c r="I7" s="70">
        <v>7.2753214575919753E-2</v>
      </c>
      <c r="J7" s="71">
        <v>-1.3329203849708694E-2</v>
      </c>
    </row>
    <row r="8" spans="1:12" ht="25.05" customHeight="1">
      <c r="A8" s="53">
        <v>3</v>
      </c>
      <c r="B8" s="54" t="s">
        <v>83</v>
      </c>
      <c r="C8" s="55">
        <v>272382.01299999998</v>
      </c>
      <c r="D8" s="56">
        <v>0.1541143548612369</v>
      </c>
      <c r="E8" s="57">
        <v>575582.35800000001</v>
      </c>
      <c r="F8" s="55">
        <v>274025.03600000002</v>
      </c>
      <c r="G8" s="56">
        <v>0.12372785694782523</v>
      </c>
      <c r="H8" s="57">
        <v>686413.272</v>
      </c>
      <c r="I8" s="70">
        <v>-5.9958864488573391E-3</v>
      </c>
      <c r="J8" s="71">
        <v>-0.16146382729033246</v>
      </c>
    </row>
    <row r="9" spans="1:12" ht="25.05" customHeight="1">
      <c r="A9" s="53">
        <v>4</v>
      </c>
      <c r="B9" s="54" t="s">
        <v>84</v>
      </c>
      <c r="C9" s="55">
        <v>262585.81099999999</v>
      </c>
      <c r="D9" s="56">
        <v>0.14857164176248189</v>
      </c>
      <c r="E9" s="57">
        <v>568014.22699999996</v>
      </c>
      <c r="F9" s="55">
        <v>299602.364</v>
      </c>
      <c r="G9" s="56">
        <v>0.13527653887151486</v>
      </c>
      <c r="H9" s="57">
        <v>780710.88399999996</v>
      </c>
      <c r="I9" s="70">
        <v>-0.12355227277178632</v>
      </c>
      <c r="J9" s="71">
        <v>-0.27243972302555991</v>
      </c>
      <c r="L9" s="72"/>
    </row>
    <row r="10" spans="1:12" ht="25.05" customHeight="1">
      <c r="A10" s="53">
        <v>5</v>
      </c>
      <c r="B10" s="54" t="s">
        <v>85</v>
      </c>
      <c r="C10" s="55">
        <v>97390.065000000002</v>
      </c>
      <c r="D10" s="56">
        <v>5.5103517563653989E-2</v>
      </c>
      <c r="E10" s="57">
        <v>168410.87899999999</v>
      </c>
      <c r="F10" s="55">
        <v>1709.96</v>
      </c>
      <c r="G10" s="56">
        <v>7.7208159281658931E-4</v>
      </c>
      <c r="H10" s="57">
        <v>4815.6099999999997</v>
      </c>
      <c r="I10" s="70">
        <v>55.954586656997819</v>
      </c>
      <c r="J10" s="71">
        <v>33.971868361432925</v>
      </c>
    </row>
    <row r="11" spans="1:12" ht="25.05" customHeight="1">
      <c r="A11" s="53">
        <v>6</v>
      </c>
      <c r="B11" s="54" t="s">
        <v>86</v>
      </c>
      <c r="C11" s="55">
        <v>79457.244999999995</v>
      </c>
      <c r="D11" s="56">
        <v>4.4957087721597247E-2</v>
      </c>
      <c r="E11" s="57">
        <v>175667.96400000001</v>
      </c>
      <c r="F11" s="55">
        <v>82252.048999999999</v>
      </c>
      <c r="G11" s="56">
        <v>3.7138466984226619E-2</v>
      </c>
      <c r="H11" s="57">
        <v>228332.679</v>
      </c>
      <c r="I11" s="70">
        <v>-3.3978533470941298E-2</v>
      </c>
      <c r="J11" s="71">
        <v>-0.230649047830775</v>
      </c>
    </row>
    <row r="12" spans="1:12" ht="25.05" customHeight="1">
      <c r="A12" s="53">
        <v>7</v>
      </c>
      <c r="B12" s="54" t="s">
        <v>87</v>
      </c>
      <c r="C12" s="55">
        <v>65178.033000000003</v>
      </c>
      <c r="D12" s="56">
        <v>3.6877877493766122E-2</v>
      </c>
      <c r="E12" s="57">
        <v>142529.73800000001</v>
      </c>
      <c r="F12" s="55">
        <v>63188.457999999999</v>
      </c>
      <c r="G12" s="56">
        <v>2.8530869318735032E-2</v>
      </c>
      <c r="H12" s="57">
        <v>164632.717</v>
      </c>
      <c r="I12" s="70">
        <v>3.1486367336262651E-2</v>
      </c>
      <c r="J12" s="71">
        <v>-0.13425629730693195</v>
      </c>
    </row>
    <row r="13" spans="1:12" ht="25.05" customHeight="1">
      <c r="A13" s="53">
        <v>8</v>
      </c>
      <c r="B13" s="54" t="s">
        <v>88</v>
      </c>
      <c r="C13" s="55">
        <v>55432.92</v>
      </c>
      <c r="D13" s="56">
        <v>3.1364070665982471E-2</v>
      </c>
      <c r="E13" s="57">
        <v>172061.717</v>
      </c>
      <c r="F13" s="55">
        <v>90186.26</v>
      </c>
      <c r="G13" s="56">
        <v>4.0720924039726686E-2</v>
      </c>
      <c r="H13" s="57">
        <v>318349.11</v>
      </c>
      <c r="I13" s="70">
        <v>-0.38535071750397454</v>
      </c>
      <c r="J13" s="71">
        <v>-0.45951877484438386</v>
      </c>
    </row>
    <row r="14" spans="1:12" ht="25.05" customHeight="1">
      <c r="A14" s="53">
        <v>9</v>
      </c>
      <c r="B14" s="54" t="s">
        <v>89</v>
      </c>
      <c r="C14" s="55">
        <v>50885.438000000002</v>
      </c>
      <c r="D14" s="56">
        <v>2.8791095134470094E-2</v>
      </c>
      <c r="E14" s="57">
        <v>128896.735</v>
      </c>
      <c r="F14" s="55">
        <v>101578.679</v>
      </c>
      <c r="G14" s="56">
        <v>4.5864832088776945E-2</v>
      </c>
      <c r="H14" s="57">
        <v>269176.61900000001</v>
      </c>
      <c r="I14" s="70">
        <v>-0.49905395009123915</v>
      </c>
      <c r="J14" s="71">
        <v>-0.52114438661554041</v>
      </c>
    </row>
    <row r="15" spans="1:12" ht="25.05" customHeight="1">
      <c r="A15" s="53">
        <v>10</v>
      </c>
      <c r="B15" s="54" t="s">
        <v>90</v>
      </c>
      <c r="C15" s="55">
        <v>29939.287</v>
      </c>
      <c r="D15" s="56">
        <v>1.6939715843169195E-2</v>
      </c>
      <c r="E15" s="57">
        <v>67963.103000000003</v>
      </c>
      <c r="F15" s="55">
        <v>30080.474999999999</v>
      </c>
      <c r="G15" s="56">
        <v>1.3581944051720269E-2</v>
      </c>
      <c r="H15" s="57">
        <v>83389.577000000005</v>
      </c>
      <c r="I15" s="70">
        <v>-4.6936758811155169E-3</v>
      </c>
      <c r="J15" s="71">
        <v>-0.18499283189792415</v>
      </c>
    </row>
    <row r="16" spans="1:12" ht="25.05" customHeight="1">
      <c r="A16" s="53">
        <v>11</v>
      </c>
      <c r="B16" s="54" t="s">
        <v>91</v>
      </c>
      <c r="C16" s="55">
        <v>28459.207999999999</v>
      </c>
      <c r="D16" s="56">
        <v>1.610228381997365E-2</v>
      </c>
      <c r="E16" s="57">
        <v>64986.699000000001</v>
      </c>
      <c r="F16" s="55">
        <v>37681.141000000003</v>
      </c>
      <c r="G16" s="56">
        <v>1.701379878033784E-2</v>
      </c>
      <c r="H16" s="57">
        <v>112171.681</v>
      </c>
      <c r="I16" s="70">
        <v>-0.24473603386903819</v>
      </c>
      <c r="J16" s="71">
        <v>-0.42064968251657026</v>
      </c>
    </row>
    <row r="17" spans="1:10" ht="25.05" customHeight="1">
      <c r="A17" s="53">
        <v>12</v>
      </c>
      <c r="B17" s="54" t="s">
        <v>92</v>
      </c>
      <c r="C17" s="55">
        <v>24318.516</v>
      </c>
      <c r="D17" s="56">
        <v>1.3759470984314473E-2</v>
      </c>
      <c r="E17" s="57">
        <v>59651.46</v>
      </c>
      <c r="F17" s="55">
        <v>25030.827000000001</v>
      </c>
      <c r="G17" s="56">
        <v>1.1301925647194374E-2</v>
      </c>
      <c r="H17" s="57">
        <v>70715.562999999995</v>
      </c>
      <c r="I17" s="70">
        <v>-2.8457349811094993E-2</v>
      </c>
      <c r="J17" s="71">
        <v>-0.15645923656154723</v>
      </c>
    </row>
    <row r="18" spans="1:10" ht="25.05" customHeight="1">
      <c r="A18" s="53">
        <v>13</v>
      </c>
      <c r="B18" s="54" t="s">
        <v>93</v>
      </c>
      <c r="C18" s="55">
        <v>22046.245999999999</v>
      </c>
      <c r="D18" s="56">
        <v>1.2473815513662882E-2</v>
      </c>
      <c r="E18" s="57">
        <v>38682.612999999998</v>
      </c>
      <c r="F18" s="55">
        <v>15097.591</v>
      </c>
      <c r="G18" s="56">
        <v>6.8168682933948182E-3</v>
      </c>
      <c r="H18" s="57">
        <v>41248.493000000002</v>
      </c>
      <c r="I18" s="70">
        <v>0.4602492543346815</v>
      </c>
      <c r="J18" s="71">
        <v>-6.2205424086644923E-2</v>
      </c>
    </row>
    <row r="19" spans="1:10" ht="25.05" customHeight="1">
      <c r="A19" s="53">
        <v>14</v>
      </c>
      <c r="B19" s="54" t="s">
        <v>94</v>
      </c>
      <c r="C19" s="55">
        <v>20750.753000000001</v>
      </c>
      <c r="D19" s="56">
        <v>1.1740822663939549E-2</v>
      </c>
      <c r="E19" s="57">
        <v>47291.51</v>
      </c>
      <c r="F19" s="55">
        <v>24037.14</v>
      </c>
      <c r="G19" s="56">
        <v>1.0853255829350015E-2</v>
      </c>
      <c r="H19" s="57">
        <v>64270.303999999996</v>
      </c>
      <c r="I19" s="70">
        <v>-0.13672121558554798</v>
      </c>
      <c r="J19" s="71">
        <v>-0.26417790088560955</v>
      </c>
    </row>
    <row r="20" spans="1:10" ht="25.05" customHeight="1">
      <c r="A20" s="53">
        <v>15</v>
      </c>
      <c r="B20" s="54" t="s">
        <v>95</v>
      </c>
      <c r="C20" s="55">
        <v>20248.877</v>
      </c>
      <c r="D20" s="56">
        <v>1.1456860095675769E-2</v>
      </c>
      <c r="E20" s="57">
        <v>40903.338000000003</v>
      </c>
      <c r="F20" s="55">
        <v>20543.596000000001</v>
      </c>
      <c r="G20" s="56">
        <v>9.2758499157059304E-3</v>
      </c>
      <c r="H20" s="57">
        <v>45427.203000000001</v>
      </c>
      <c r="I20" s="70">
        <v>-1.4346027832712488E-2</v>
      </c>
      <c r="J20" s="71">
        <v>-9.9584933723522395E-2</v>
      </c>
    </row>
    <row r="21" spans="1:10" ht="25.05" customHeight="1">
      <c r="A21" s="53">
        <v>16</v>
      </c>
      <c r="B21" s="54" t="s">
        <v>96</v>
      </c>
      <c r="C21" s="55">
        <v>19625.425999999999</v>
      </c>
      <c r="D21" s="56">
        <v>1.110411011929391E-2</v>
      </c>
      <c r="E21" s="57">
        <v>51642.642</v>
      </c>
      <c r="F21" s="55">
        <v>38116.567000000003</v>
      </c>
      <c r="G21" s="56">
        <v>1.7210402443367238E-2</v>
      </c>
      <c r="H21" s="57">
        <v>127773.853</v>
      </c>
      <c r="I21" s="70">
        <v>-0.48512083997491173</v>
      </c>
      <c r="J21" s="71">
        <v>-0.59582777863010838</v>
      </c>
    </row>
    <row r="22" spans="1:10" ht="25.05" customHeight="1">
      <c r="A22" s="53">
        <v>17</v>
      </c>
      <c r="B22" s="54" t="s">
        <v>97</v>
      </c>
      <c r="C22" s="55">
        <v>18296.32</v>
      </c>
      <c r="D22" s="56">
        <v>1.0352098958659016E-2</v>
      </c>
      <c r="E22" s="57">
        <v>34450.017</v>
      </c>
      <c r="F22" s="55">
        <v>3590.1660000000002</v>
      </c>
      <c r="G22" s="56">
        <v>1.6210327047158782E-3</v>
      </c>
      <c r="H22" s="57">
        <v>9541.0040000000008</v>
      </c>
      <c r="I22" s="70">
        <v>4.0962323190626835</v>
      </c>
      <c r="J22" s="71">
        <v>2.6107328956155973</v>
      </c>
    </row>
    <row r="23" spans="1:10" ht="25.05" customHeight="1">
      <c r="A23" s="53">
        <v>18</v>
      </c>
      <c r="B23" s="54" t="s">
        <v>98</v>
      </c>
      <c r="C23" s="55">
        <v>13296.47</v>
      </c>
      <c r="D23" s="56">
        <v>7.5231725965025113E-3</v>
      </c>
      <c r="E23" s="57">
        <v>33401.123</v>
      </c>
      <c r="F23" s="55">
        <v>9738.518</v>
      </c>
      <c r="G23" s="56">
        <v>4.3971382307849451E-3</v>
      </c>
      <c r="H23" s="57">
        <v>27195.530999999999</v>
      </c>
      <c r="I23" s="70">
        <v>0.3653484031143136</v>
      </c>
      <c r="J23" s="71">
        <v>0.22818425571466139</v>
      </c>
    </row>
    <row r="24" spans="1:10" ht="25.05" customHeight="1">
      <c r="A24" s="53">
        <v>19</v>
      </c>
      <c r="B24" s="54" t="s">
        <v>99</v>
      </c>
      <c r="C24" s="55">
        <v>8731.8289999999997</v>
      </c>
      <c r="D24" s="56">
        <v>4.9404884642424585E-3</v>
      </c>
      <c r="E24" s="57">
        <v>19378.575000000001</v>
      </c>
      <c r="F24" s="55">
        <v>12637.352999999999</v>
      </c>
      <c r="G24" s="56">
        <v>5.706020978985182E-3</v>
      </c>
      <c r="H24" s="57">
        <v>35097.226999999999</v>
      </c>
      <c r="I24" s="70">
        <v>-0.30904604785511647</v>
      </c>
      <c r="J24" s="71">
        <v>-0.44786022553861587</v>
      </c>
    </row>
    <row r="25" spans="1:10" ht="25.05" customHeight="1">
      <c r="A25" s="53">
        <v>20</v>
      </c>
      <c r="B25" s="54" t="s">
        <v>100</v>
      </c>
      <c r="C25" s="55">
        <v>7139.3040000000001</v>
      </c>
      <c r="D25" s="56">
        <v>4.0394342416371241E-3</v>
      </c>
      <c r="E25" s="57">
        <v>16850.080000000002</v>
      </c>
      <c r="F25" s="55">
        <v>14902.522000000001</v>
      </c>
      <c r="G25" s="56">
        <v>6.7287906867670964E-3</v>
      </c>
      <c r="H25" s="57">
        <v>41116.864999999998</v>
      </c>
      <c r="I25" s="70">
        <v>-0.52093316822481461</v>
      </c>
      <c r="J25" s="71">
        <v>-0.59019054589886655</v>
      </c>
    </row>
    <row r="26" spans="1:10" ht="25.05" customHeight="1" thickBot="1">
      <c r="A26" s="58" t="s">
        <v>101</v>
      </c>
      <c r="B26" s="78" t="s">
        <v>102</v>
      </c>
      <c r="C26" s="73">
        <v>28641.045999999998</v>
      </c>
      <c r="D26" s="74">
        <v>1.6205168168872481E-2</v>
      </c>
      <c r="E26" s="75">
        <v>79087.426000000007</v>
      </c>
      <c r="F26" s="73">
        <v>29365.598999999998</v>
      </c>
      <c r="G26" s="74">
        <v>1.3259163050558633E-2</v>
      </c>
      <c r="H26" s="75">
        <v>92575.77</v>
      </c>
      <c r="I26" s="76">
        <v>-2.4673530412235075E-2</v>
      </c>
      <c r="J26" s="77">
        <v>-0.14570058666538768</v>
      </c>
    </row>
    <row r="27" spans="1:10" ht="16.2" thickTop="1"/>
  </sheetData>
  <sortState xmlns:xlrd2="http://schemas.microsoft.com/office/spreadsheetml/2017/richdata2" ref="B6:J25">
    <sortCondition descending="1" ref="C6:C25"/>
  </sortState>
  <mergeCells count="6">
    <mergeCell ref="A1:J1"/>
    <mergeCell ref="A2:J2"/>
    <mergeCell ref="A3:B4"/>
    <mergeCell ref="C3:E3"/>
    <mergeCell ref="F3:H3"/>
    <mergeCell ref="I3:J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J19"/>
  <sheetViews>
    <sheetView workbookViewId="0">
      <selection activeCell="N10" sqref="N10"/>
    </sheetView>
  </sheetViews>
  <sheetFormatPr defaultColWidth="8.88671875" defaultRowHeight="15.6"/>
  <cols>
    <col min="1" max="1" width="6" style="139" customWidth="1"/>
    <col min="2" max="2" width="13.21875" style="8" bestFit="1" customWidth="1"/>
    <col min="3" max="3" width="15.33203125" style="2" customWidth="1"/>
    <col min="4" max="4" width="11.44140625" style="2" customWidth="1"/>
    <col min="5" max="5" width="16.21875" style="2" customWidth="1"/>
    <col min="6" max="6" width="15.5546875" style="2" customWidth="1"/>
    <col min="7" max="7" width="10.5546875" style="2" customWidth="1"/>
    <col min="8" max="8" width="14.6640625" style="2" customWidth="1"/>
    <col min="9" max="9" width="11.5546875" style="3" customWidth="1"/>
    <col min="10" max="10" width="11.33203125" style="3" customWidth="1"/>
    <col min="11" max="16384" width="8.88671875" style="3"/>
  </cols>
  <sheetData>
    <row r="1" spans="1:10" s="8" customFormat="1" ht="26.4" customHeight="1">
      <c r="A1" s="138"/>
      <c r="B1" s="111" t="s">
        <v>112</v>
      </c>
      <c r="C1" s="111"/>
      <c r="D1" s="111"/>
      <c r="E1" s="111"/>
      <c r="F1" s="111"/>
      <c r="G1" s="111"/>
      <c r="H1" s="111"/>
      <c r="I1" s="112"/>
      <c r="J1" s="112"/>
    </row>
    <row r="2" spans="1:10" s="8" customFormat="1" ht="73.8" customHeight="1" thickBot="1">
      <c r="A2" s="138"/>
      <c r="B2" s="110" t="s">
        <v>127</v>
      </c>
      <c r="C2" s="110"/>
      <c r="D2" s="110"/>
      <c r="E2" s="110"/>
      <c r="F2" s="110"/>
      <c r="G2" s="110"/>
      <c r="H2" s="110"/>
      <c r="I2" s="110"/>
      <c r="J2" s="110"/>
    </row>
    <row r="3" spans="1:10" s="8" customFormat="1" ht="23.4" customHeight="1">
      <c r="A3" s="137" t="s">
        <v>129</v>
      </c>
      <c r="B3" s="113" t="s">
        <v>31</v>
      </c>
      <c r="C3" s="113" t="s">
        <v>113</v>
      </c>
      <c r="D3" s="115"/>
      <c r="E3" s="116"/>
      <c r="F3" s="113" t="s">
        <v>114</v>
      </c>
      <c r="G3" s="115"/>
      <c r="H3" s="116"/>
      <c r="I3" s="108" t="s">
        <v>32</v>
      </c>
      <c r="J3" s="109"/>
    </row>
    <row r="4" spans="1:10" s="8" customFormat="1" ht="31.2">
      <c r="A4" s="114"/>
      <c r="B4" s="114"/>
      <c r="C4" s="35" t="s">
        <v>33</v>
      </c>
      <c r="D4" s="38" t="s">
        <v>34</v>
      </c>
      <c r="E4" s="34" t="s">
        <v>35</v>
      </c>
      <c r="F4" s="35" t="s">
        <v>33</v>
      </c>
      <c r="G4" s="38" t="s">
        <v>34</v>
      </c>
      <c r="H4" s="34" t="s">
        <v>35</v>
      </c>
      <c r="I4" s="35" t="s">
        <v>36</v>
      </c>
      <c r="J4" s="34" t="s">
        <v>37</v>
      </c>
    </row>
    <row r="5" spans="1:10" s="8" customFormat="1" ht="25.05" customHeight="1">
      <c r="A5" s="142">
        <v>1</v>
      </c>
      <c r="B5" s="140" t="s">
        <v>115</v>
      </c>
      <c r="C5" s="85">
        <v>24799883</v>
      </c>
      <c r="D5" s="25">
        <f>C5/$C$18</f>
        <v>0.80670987355738943</v>
      </c>
      <c r="E5" s="86">
        <v>50281900</v>
      </c>
      <c r="F5" s="85">
        <v>11603546</v>
      </c>
      <c r="G5" s="25">
        <v>0.47213585545013959</v>
      </c>
      <c r="H5" s="86">
        <v>32441300</v>
      </c>
      <c r="I5" s="87">
        <f t="shared" ref="I5:I10" si="0">SUM(C5/F5-1)</f>
        <v>1.1372676076778601</v>
      </c>
      <c r="J5" s="88">
        <f t="shared" ref="J5:J10" si="1">SUM(E5/H5-1)</f>
        <v>0.54993480532531058</v>
      </c>
    </row>
    <row r="6" spans="1:10" s="8" customFormat="1" ht="25.05" customHeight="1">
      <c r="A6" s="141">
        <v>2</v>
      </c>
      <c r="B6" s="84" t="s">
        <v>116</v>
      </c>
      <c r="C6" s="85">
        <v>2536872</v>
      </c>
      <c r="D6" s="25">
        <f t="shared" ref="D6:D18" si="2">C6/$C$18</f>
        <v>8.2521344570507915E-2</v>
      </c>
      <c r="E6" s="86">
        <v>5233800</v>
      </c>
      <c r="F6" s="85">
        <v>4164228</v>
      </c>
      <c r="G6" s="25">
        <v>0.1694379760350348</v>
      </c>
      <c r="H6" s="86">
        <v>11530800</v>
      </c>
      <c r="I6" s="87">
        <f t="shared" si="0"/>
        <v>-0.3907941640083108</v>
      </c>
      <c r="J6" s="88">
        <f t="shared" si="1"/>
        <v>-0.54610261213445721</v>
      </c>
    </row>
    <row r="7" spans="1:10" s="8" customFormat="1" ht="25.05" customHeight="1">
      <c r="A7" s="141">
        <v>3</v>
      </c>
      <c r="B7" s="84" t="s">
        <v>117</v>
      </c>
      <c r="C7" s="85">
        <v>1552183</v>
      </c>
      <c r="D7" s="25">
        <f t="shared" si="2"/>
        <v>5.0490615285077325E-2</v>
      </c>
      <c r="E7" s="86">
        <v>3071600</v>
      </c>
      <c r="F7" s="85">
        <v>1683433</v>
      </c>
      <c r="G7" s="25">
        <v>6.8497085248595116E-2</v>
      </c>
      <c r="H7" s="86">
        <v>4479000</v>
      </c>
      <c r="I7" s="87">
        <f t="shared" si="0"/>
        <v>-7.7965680843847029E-2</v>
      </c>
      <c r="J7" s="88">
        <f t="shared" si="1"/>
        <v>-0.31422192453672693</v>
      </c>
    </row>
    <row r="8" spans="1:10" s="8" customFormat="1" ht="25.05" customHeight="1">
      <c r="A8" s="141">
        <v>4</v>
      </c>
      <c r="B8" s="84" t="s">
        <v>118</v>
      </c>
      <c r="C8" s="85">
        <v>1165491</v>
      </c>
      <c r="D8" s="25">
        <f t="shared" si="2"/>
        <v>3.7911997296208026E-2</v>
      </c>
      <c r="E8" s="86">
        <v>2154800</v>
      </c>
      <c r="F8" s="85">
        <v>1248895</v>
      </c>
      <c r="G8" s="25">
        <v>5.0816199564547082E-2</v>
      </c>
      <c r="H8" s="86">
        <v>3321300</v>
      </c>
      <c r="I8" s="87">
        <f t="shared" si="0"/>
        <v>-6.6782235496178677E-2</v>
      </c>
      <c r="J8" s="88">
        <f t="shared" si="1"/>
        <v>-0.3512178966067504</v>
      </c>
    </row>
    <row r="9" spans="1:10" s="8" customFormat="1" ht="25.05" customHeight="1">
      <c r="A9" s="141">
        <v>5</v>
      </c>
      <c r="B9" s="84" t="s">
        <v>119</v>
      </c>
      <c r="C9" s="85">
        <v>420158</v>
      </c>
      <c r="D9" s="25">
        <f t="shared" si="2"/>
        <v>1.3667226053208623E-2</v>
      </c>
      <c r="E9" s="86">
        <v>1459700</v>
      </c>
      <c r="F9" s="85">
        <v>701431</v>
      </c>
      <c r="G9" s="25">
        <v>2.8540475922123019E-2</v>
      </c>
      <c r="H9" s="86">
        <v>1717700</v>
      </c>
      <c r="I9" s="87">
        <f t="shared" si="0"/>
        <v>-0.40099881527905101</v>
      </c>
      <c r="J9" s="88">
        <f t="shared" si="1"/>
        <v>-0.15020084997380223</v>
      </c>
    </row>
    <row r="10" spans="1:10" s="8" customFormat="1" ht="25.05" customHeight="1">
      <c r="A10" s="141">
        <v>6</v>
      </c>
      <c r="B10" s="84" t="s">
        <v>120</v>
      </c>
      <c r="C10" s="85">
        <v>152927</v>
      </c>
      <c r="D10" s="25">
        <f t="shared" si="2"/>
        <v>4.9745283408599503E-3</v>
      </c>
      <c r="E10" s="86">
        <v>397900</v>
      </c>
      <c r="F10" s="85">
        <v>456082</v>
      </c>
      <c r="G10" s="25">
        <v>1.8557487963197679E-2</v>
      </c>
      <c r="H10" s="86">
        <v>1773100</v>
      </c>
      <c r="I10" s="87">
        <f t="shared" si="0"/>
        <v>-0.66469406817195154</v>
      </c>
      <c r="J10" s="88">
        <f t="shared" si="1"/>
        <v>-0.77559077322204051</v>
      </c>
    </row>
    <row r="11" spans="1:10" s="8" customFormat="1" ht="25.05" customHeight="1">
      <c r="A11" s="141">
        <v>7</v>
      </c>
      <c r="B11" s="84" t="s">
        <v>65</v>
      </c>
      <c r="C11" s="85">
        <v>57744</v>
      </c>
      <c r="D11" s="25">
        <f t="shared" si="2"/>
        <v>1.8783417219628775E-3</v>
      </c>
      <c r="E11" s="86">
        <v>99100</v>
      </c>
      <c r="F11" s="85">
        <v>0</v>
      </c>
      <c r="G11" s="25">
        <v>0</v>
      </c>
      <c r="H11" s="86">
        <v>0</v>
      </c>
      <c r="I11" s="85">
        <v>0</v>
      </c>
      <c r="J11" s="86">
        <v>0</v>
      </c>
    </row>
    <row r="12" spans="1:10" s="8" customFormat="1" ht="25.05" customHeight="1">
      <c r="A12" s="141">
        <v>8</v>
      </c>
      <c r="B12" s="84" t="s">
        <v>66</v>
      </c>
      <c r="C12" s="85">
        <v>56752</v>
      </c>
      <c r="D12" s="25">
        <f t="shared" si="2"/>
        <v>1.8460731747859038E-3</v>
      </c>
      <c r="E12" s="86">
        <v>80100</v>
      </c>
      <c r="F12" s="85">
        <v>0</v>
      </c>
      <c r="G12" s="25">
        <v>0</v>
      </c>
      <c r="H12" s="86">
        <v>0</v>
      </c>
      <c r="I12" s="85">
        <v>0</v>
      </c>
      <c r="J12" s="86">
        <v>0</v>
      </c>
    </row>
    <row r="13" spans="1:10" s="8" customFormat="1" ht="25.05" customHeight="1">
      <c r="A13" s="141">
        <v>9</v>
      </c>
      <c r="B13" s="89" t="s">
        <v>121</v>
      </c>
      <c r="C13" s="85">
        <v>0</v>
      </c>
      <c r="D13" s="25">
        <f t="shared" si="2"/>
        <v>0</v>
      </c>
      <c r="E13" s="86">
        <v>0</v>
      </c>
      <c r="F13" s="85">
        <v>3775110</v>
      </c>
      <c r="G13" s="25">
        <v>0.15360518149093186</v>
      </c>
      <c r="H13" s="86">
        <v>8996000</v>
      </c>
      <c r="I13" s="87">
        <f>SUM(C13/F13-1)</f>
        <v>-1</v>
      </c>
      <c r="J13" s="88">
        <f>SUM(E13/H13-1)</f>
        <v>-1</v>
      </c>
    </row>
    <row r="14" spans="1:10" s="8" customFormat="1" ht="25.05" customHeight="1">
      <c r="A14" s="141">
        <v>10</v>
      </c>
      <c r="B14" s="84" t="s">
        <v>122</v>
      </c>
      <c r="C14" s="85">
        <v>0</v>
      </c>
      <c r="D14" s="25">
        <f t="shared" si="2"/>
        <v>0</v>
      </c>
      <c r="E14" s="86">
        <v>0</v>
      </c>
      <c r="F14" s="85">
        <v>742168</v>
      </c>
      <c r="G14" s="25">
        <v>3.0198020809131896E-2</v>
      </c>
      <c r="H14" s="86">
        <v>1698900</v>
      </c>
      <c r="I14" s="87">
        <f>SUM(C14/F14-1)</f>
        <v>-1</v>
      </c>
      <c r="J14" s="88">
        <f>SUM(E14/H14-1)</f>
        <v>-1</v>
      </c>
    </row>
    <row r="15" spans="1:10" s="8" customFormat="1" ht="25.05" customHeight="1">
      <c r="A15" s="141">
        <v>11</v>
      </c>
      <c r="B15" s="84" t="s">
        <v>123</v>
      </c>
      <c r="C15" s="85">
        <v>0</v>
      </c>
      <c r="D15" s="25">
        <f t="shared" si="2"/>
        <v>0</v>
      </c>
      <c r="E15" s="86">
        <v>0</v>
      </c>
      <c r="F15" s="85">
        <v>201816</v>
      </c>
      <c r="G15" s="25">
        <v>8.2116768273703036E-3</v>
      </c>
      <c r="H15" s="86">
        <v>443800</v>
      </c>
      <c r="I15" s="87">
        <f>SUM(C15/F15-1)</f>
        <v>-1</v>
      </c>
      <c r="J15" s="88">
        <f>SUM(E15/H15-1)</f>
        <v>-1</v>
      </c>
    </row>
    <row r="16" spans="1:10" s="8" customFormat="1" ht="25.05" customHeight="1">
      <c r="A16" s="141">
        <v>12</v>
      </c>
      <c r="B16" s="84" t="s">
        <v>124</v>
      </c>
      <c r="C16" s="85">
        <v>0</v>
      </c>
      <c r="D16" s="25">
        <f t="shared" si="2"/>
        <v>0</v>
      </c>
      <c r="E16" s="86">
        <v>0</v>
      </c>
      <c r="F16" s="85">
        <v>1</v>
      </c>
      <c r="G16" s="25">
        <v>4.0688928664577152E-8</v>
      </c>
      <c r="H16" s="86">
        <v>0</v>
      </c>
      <c r="I16" s="87">
        <f>SUM(C16/F16-1)</f>
        <v>-1</v>
      </c>
      <c r="J16" s="86">
        <v>0</v>
      </c>
    </row>
    <row r="17" spans="1:10" s="8" customFormat="1" ht="25.05" customHeight="1">
      <c r="A17" s="141">
        <v>13</v>
      </c>
      <c r="B17" s="84" t="s">
        <v>125</v>
      </c>
      <c r="C17" s="85">
        <v>0</v>
      </c>
      <c r="D17" s="25">
        <f t="shared" si="2"/>
        <v>0</v>
      </c>
      <c r="E17" s="86">
        <v>100</v>
      </c>
      <c r="F17" s="85">
        <v>0</v>
      </c>
      <c r="G17" s="25">
        <v>0</v>
      </c>
      <c r="H17" s="86">
        <v>0</v>
      </c>
      <c r="I17" s="85">
        <v>0</v>
      </c>
      <c r="J17" s="86">
        <v>0</v>
      </c>
    </row>
    <row r="18" spans="1:10" ht="28.2" customHeight="1" thickBot="1">
      <c r="A18" s="141" t="s">
        <v>130</v>
      </c>
      <c r="B18" s="90" t="s">
        <v>126</v>
      </c>
      <c r="C18" s="91">
        <f>SUM(C5:C17)</f>
        <v>30742010</v>
      </c>
      <c r="D18" s="92">
        <f t="shared" si="2"/>
        <v>1</v>
      </c>
      <c r="E18" s="93">
        <f>SUM(E5:E17)</f>
        <v>62779000</v>
      </c>
      <c r="F18" s="91">
        <v>24576710</v>
      </c>
      <c r="G18" s="92">
        <v>1</v>
      </c>
      <c r="H18" s="93">
        <v>66401900</v>
      </c>
      <c r="I18" s="94">
        <f>SUM(C18/F18-1)</f>
        <v>0.25085945189571746</v>
      </c>
      <c r="J18" s="95">
        <f t="shared" ref="J18" si="3">SUM(E18/H18-1)</f>
        <v>-5.4560185777816628E-2</v>
      </c>
    </row>
    <row r="19" spans="1:10" ht="16.2" thickTop="1"/>
  </sheetData>
  <mergeCells count="7">
    <mergeCell ref="A3:A4"/>
    <mergeCell ref="I3:J3"/>
    <mergeCell ref="B2:J2"/>
    <mergeCell ref="B1:J1"/>
    <mergeCell ref="B3:B4"/>
    <mergeCell ref="C3:E3"/>
    <mergeCell ref="F3:H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J29"/>
  <sheetViews>
    <sheetView workbookViewId="0">
      <selection activeCell="A3" sqref="A3:A10"/>
    </sheetView>
  </sheetViews>
  <sheetFormatPr defaultColWidth="9" defaultRowHeight="15.6"/>
  <cols>
    <col min="1" max="1" width="6" style="26" customWidth="1"/>
    <col min="2" max="2" width="11.88671875" style="26" bestFit="1" customWidth="1"/>
    <col min="3" max="3" width="14.77734375" style="28" customWidth="1"/>
    <col min="4" max="4" width="9.6640625" style="28" bestFit="1" customWidth="1"/>
    <col min="5" max="6" width="15.109375" style="28" bestFit="1" customWidth="1"/>
    <col min="7" max="7" width="9.21875" style="28" bestFit="1" customWidth="1"/>
    <col min="8" max="8" width="15.109375" style="28" bestFit="1" customWidth="1"/>
    <col min="9" max="9" width="11" style="28" customWidth="1"/>
    <col min="10" max="10" width="9.77734375" style="28" bestFit="1" customWidth="1"/>
    <col min="11" max="16384" width="9" style="26"/>
  </cols>
  <sheetData>
    <row r="1" spans="1:10" ht="37.5" customHeight="1">
      <c r="B1" s="117" t="s">
        <v>128</v>
      </c>
      <c r="C1" s="117"/>
      <c r="D1" s="117"/>
      <c r="E1" s="117"/>
      <c r="F1" s="117"/>
      <c r="G1" s="117"/>
      <c r="H1" s="117"/>
      <c r="I1" s="117"/>
      <c r="J1" s="117"/>
    </row>
    <row r="2" spans="1:10" ht="66.599999999999994" customHeight="1" thickBot="1">
      <c r="B2" s="123" t="s">
        <v>138</v>
      </c>
      <c r="C2" s="123"/>
      <c r="D2" s="123"/>
      <c r="E2" s="123"/>
      <c r="F2" s="123"/>
      <c r="G2" s="123"/>
      <c r="H2" s="123"/>
      <c r="I2" s="123"/>
      <c r="J2" s="123"/>
    </row>
    <row r="3" spans="1:10" ht="24" customHeight="1">
      <c r="A3" s="118" t="s">
        <v>129</v>
      </c>
      <c r="B3" s="118" t="s">
        <v>45</v>
      </c>
      <c r="C3" s="120" t="s">
        <v>107</v>
      </c>
      <c r="D3" s="121"/>
      <c r="E3" s="122"/>
      <c r="F3" s="120" t="s">
        <v>108</v>
      </c>
      <c r="G3" s="121"/>
      <c r="H3" s="122"/>
      <c r="I3" s="120" t="s">
        <v>46</v>
      </c>
      <c r="J3" s="122"/>
    </row>
    <row r="4" spans="1:10" ht="28.8">
      <c r="A4" s="119"/>
      <c r="B4" s="119"/>
      <c r="C4" s="59" t="s">
        <v>47</v>
      </c>
      <c r="D4" s="60" t="s">
        <v>48</v>
      </c>
      <c r="E4" s="61" t="s">
        <v>49</v>
      </c>
      <c r="F4" s="59" t="s">
        <v>47</v>
      </c>
      <c r="G4" s="60" t="s">
        <v>48</v>
      </c>
      <c r="H4" s="61" t="s">
        <v>49</v>
      </c>
      <c r="I4" s="59" t="s">
        <v>50</v>
      </c>
      <c r="J4" s="61" t="s">
        <v>51</v>
      </c>
    </row>
    <row r="5" spans="1:10" s="27" customFormat="1" ht="24.9" customHeight="1">
      <c r="A5" s="148">
        <v>1</v>
      </c>
      <c r="B5" s="62" t="s">
        <v>8</v>
      </c>
      <c r="C5" s="63">
        <v>5667840</v>
      </c>
      <c r="D5" s="64">
        <v>0.54005484932063408</v>
      </c>
      <c r="E5" s="65">
        <v>17272538</v>
      </c>
      <c r="F5" s="63">
        <v>6394412</v>
      </c>
      <c r="G5" s="64">
        <v>0.63954742882792837</v>
      </c>
      <c r="H5" s="65">
        <v>24695524</v>
      </c>
      <c r="I5" s="39">
        <v>-0.11362608477526936</v>
      </c>
      <c r="J5" s="40">
        <v>-0.30058021850437355</v>
      </c>
    </row>
    <row r="6" spans="1:10" s="27" customFormat="1" ht="24.9" customHeight="1">
      <c r="A6" s="148">
        <v>2</v>
      </c>
      <c r="B6" s="62" t="s">
        <v>9</v>
      </c>
      <c r="C6" s="63">
        <v>3972147</v>
      </c>
      <c r="D6" s="64">
        <v>0.3784823229950755</v>
      </c>
      <c r="E6" s="65">
        <v>11926357</v>
      </c>
      <c r="F6" s="63">
        <v>2303510</v>
      </c>
      <c r="G6" s="64">
        <v>0.2303892676573579</v>
      </c>
      <c r="H6" s="65">
        <v>8986418</v>
      </c>
      <c r="I6" s="39">
        <v>0.7243888674240615</v>
      </c>
      <c r="J6" s="40">
        <v>0.32715360002172167</v>
      </c>
    </row>
    <row r="7" spans="1:10" s="27" customFormat="1" ht="24.9" customHeight="1">
      <c r="A7" s="148">
        <v>3</v>
      </c>
      <c r="B7" s="62" t="s">
        <v>68</v>
      </c>
      <c r="C7" s="63">
        <v>385640</v>
      </c>
      <c r="D7" s="64">
        <v>3.6745347803044781E-2</v>
      </c>
      <c r="E7" s="65">
        <v>1115240</v>
      </c>
      <c r="F7" s="63">
        <v>601183</v>
      </c>
      <c r="G7" s="64">
        <v>6.0128287308521947E-2</v>
      </c>
      <c r="H7" s="65">
        <v>2356686</v>
      </c>
      <c r="I7" s="39">
        <v>-0.35853142886608569</v>
      </c>
      <c r="J7" s="40">
        <v>-0.52677615940350142</v>
      </c>
    </row>
    <row r="8" spans="1:10" s="27" customFormat="1" ht="24.9" customHeight="1">
      <c r="A8" s="148">
        <v>4</v>
      </c>
      <c r="B8" s="62" t="s">
        <v>7</v>
      </c>
      <c r="C8" s="63">
        <v>257513</v>
      </c>
      <c r="D8" s="64">
        <v>2.4536886082370788E-2</v>
      </c>
      <c r="E8" s="65">
        <v>812211</v>
      </c>
      <c r="F8" s="63">
        <v>74037</v>
      </c>
      <c r="G8" s="64">
        <v>7.4049299588661681E-3</v>
      </c>
      <c r="H8" s="65">
        <v>373242</v>
      </c>
      <c r="I8" s="39">
        <v>2.4781663222442831</v>
      </c>
      <c r="J8" s="40">
        <v>1.1760975452923303</v>
      </c>
    </row>
    <row r="9" spans="1:10" s="27" customFormat="1" ht="24.9" customHeight="1">
      <c r="A9" s="148">
        <v>5</v>
      </c>
      <c r="B9" s="62" t="s">
        <v>5</v>
      </c>
      <c r="C9" s="63">
        <v>162051</v>
      </c>
      <c r="D9" s="64">
        <v>1.544087842762994E-2</v>
      </c>
      <c r="E9" s="65">
        <v>724317</v>
      </c>
      <c r="F9" s="63">
        <v>391610</v>
      </c>
      <c r="G9" s="64">
        <v>3.9167505722700544E-2</v>
      </c>
      <c r="H9" s="65">
        <v>2547057</v>
      </c>
      <c r="I9" s="39">
        <v>-0.5861928959934628</v>
      </c>
      <c r="J9" s="40">
        <v>-0.71562591649892404</v>
      </c>
    </row>
    <row r="10" spans="1:10" s="27" customFormat="1" ht="24.9" customHeight="1">
      <c r="A10" s="148">
        <v>6</v>
      </c>
      <c r="B10" s="62" t="s">
        <v>78</v>
      </c>
      <c r="C10" s="63">
        <v>30507</v>
      </c>
      <c r="D10" s="64">
        <v>2.9068310481990644E-3</v>
      </c>
      <c r="E10" s="65">
        <v>171668</v>
      </c>
      <c r="F10" s="63">
        <v>151134</v>
      </c>
      <c r="G10" s="64">
        <v>1.5115910752776036E-2</v>
      </c>
      <c r="H10" s="65">
        <v>744566</v>
      </c>
      <c r="I10" s="39">
        <v>-0.79814601611814684</v>
      </c>
      <c r="J10" s="40">
        <v>-0.76943884088180226</v>
      </c>
    </row>
    <row r="11" spans="1:10" s="27" customFormat="1" ht="24.9" customHeight="1">
      <c r="A11" s="148">
        <v>7</v>
      </c>
      <c r="B11" s="62" t="s">
        <v>69</v>
      </c>
      <c r="C11" s="63">
        <v>6540</v>
      </c>
      <c r="D11" s="64">
        <v>6.2315780165935299E-4</v>
      </c>
      <c r="E11" s="65">
        <v>44632</v>
      </c>
      <c r="F11" s="63">
        <v>11638</v>
      </c>
      <c r="G11" s="64">
        <v>1.1639933392936566E-3</v>
      </c>
      <c r="H11" s="65">
        <v>79310</v>
      </c>
      <c r="I11" s="39">
        <v>-0.43804777453170651</v>
      </c>
      <c r="J11" s="40">
        <v>-0.43724624889673436</v>
      </c>
    </row>
    <row r="12" spans="1:10" s="27" customFormat="1" ht="24.9" customHeight="1">
      <c r="A12" s="148">
        <v>8</v>
      </c>
      <c r="B12" s="62" t="s">
        <v>131</v>
      </c>
      <c r="C12" s="63">
        <v>5394</v>
      </c>
      <c r="D12" s="64">
        <v>5.1396226026766817E-4</v>
      </c>
      <c r="E12" s="65">
        <v>46494</v>
      </c>
      <c r="F12" s="63">
        <v>4901</v>
      </c>
      <c r="G12" s="64">
        <v>4.9018141913371809E-4</v>
      </c>
      <c r="H12" s="65">
        <v>75127</v>
      </c>
      <c r="I12" s="39">
        <v>0.10059171597633143</v>
      </c>
      <c r="J12" s="40">
        <v>-0.38112795666005561</v>
      </c>
    </row>
    <row r="13" spans="1:10" s="27" customFormat="1" ht="24.9" customHeight="1">
      <c r="A13" s="148">
        <v>9</v>
      </c>
      <c r="B13" s="62" t="s">
        <v>10</v>
      </c>
      <c r="C13" s="63">
        <v>3080</v>
      </c>
      <c r="D13" s="64">
        <v>2.9347492799859437E-4</v>
      </c>
      <c r="E13" s="65">
        <v>121117</v>
      </c>
      <c r="F13" s="63">
        <v>1487</v>
      </c>
      <c r="G13" s="64">
        <v>1.4872470317319706E-4</v>
      </c>
      <c r="H13" s="65">
        <v>86267</v>
      </c>
      <c r="I13" s="39">
        <v>1.0712844653665097</v>
      </c>
      <c r="J13" s="40">
        <v>0.40397834629696172</v>
      </c>
    </row>
    <row r="14" spans="1:10" s="27" customFormat="1" ht="24.9" customHeight="1">
      <c r="A14" s="148">
        <v>10</v>
      </c>
      <c r="B14" s="62" t="s">
        <v>30</v>
      </c>
      <c r="C14" s="63">
        <v>2221</v>
      </c>
      <c r="D14" s="64">
        <v>2.1162591398859678E-4</v>
      </c>
      <c r="E14" s="65">
        <v>215570</v>
      </c>
      <c r="F14" s="63">
        <v>893</v>
      </c>
      <c r="G14" s="64">
        <v>8.9314835194125738E-5</v>
      </c>
      <c r="H14" s="65">
        <v>92717</v>
      </c>
      <c r="I14" s="39">
        <v>1.4871220604703246</v>
      </c>
      <c r="J14" s="40">
        <v>1.3250320868880574</v>
      </c>
    </row>
    <row r="15" spans="1:10" s="27" customFormat="1" ht="24.9" customHeight="1">
      <c r="A15" s="148">
        <v>11</v>
      </c>
      <c r="B15" s="62" t="s">
        <v>70</v>
      </c>
      <c r="C15" s="63">
        <v>725</v>
      </c>
      <c r="D15" s="64">
        <v>6.9080948960708092E-5</v>
      </c>
      <c r="E15" s="65">
        <v>11258</v>
      </c>
      <c r="F15" s="63">
        <v>2032</v>
      </c>
      <c r="G15" s="64">
        <v>2.0323375712705881E-4</v>
      </c>
      <c r="H15" s="65">
        <v>21184</v>
      </c>
      <c r="I15" s="39">
        <v>-0.64320866141732291</v>
      </c>
      <c r="J15" s="40">
        <v>-0.46856117824773413</v>
      </c>
    </row>
    <row r="16" spans="1:10" s="27" customFormat="1" ht="24.9" customHeight="1">
      <c r="A16" s="148">
        <v>12</v>
      </c>
      <c r="B16" s="62" t="s">
        <v>11</v>
      </c>
      <c r="C16" s="63">
        <v>723</v>
      </c>
      <c r="D16" s="64">
        <v>6.8890380825644063E-5</v>
      </c>
      <c r="E16" s="65">
        <v>33274</v>
      </c>
      <c r="F16" s="63">
        <v>130</v>
      </c>
      <c r="G16" s="64">
        <v>1.3002159658719314E-5</v>
      </c>
      <c r="H16" s="65">
        <v>5861</v>
      </c>
      <c r="I16" s="39">
        <v>4.5615384615384613</v>
      </c>
      <c r="J16" s="40">
        <v>4.6771881931411023</v>
      </c>
    </row>
    <row r="17" spans="1:10" s="27" customFormat="1" ht="24.9" customHeight="1">
      <c r="A17" s="148">
        <v>13</v>
      </c>
      <c r="B17" s="62" t="s">
        <v>73</v>
      </c>
      <c r="C17" s="63">
        <v>192</v>
      </c>
      <c r="D17" s="64">
        <v>1.8294540966146144E-5</v>
      </c>
      <c r="E17" s="65">
        <v>7995</v>
      </c>
      <c r="F17" s="63">
        <v>0</v>
      </c>
      <c r="G17" s="64">
        <v>0</v>
      </c>
      <c r="H17" s="65">
        <v>0</v>
      </c>
      <c r="I17" s="39">
        <v>0</v>
      </c>
      <c r="J17" s="40">
        <v>0</v>
      </c>
    </row>
    <row r="18" spans="1:10" s="27" customFormat="1" ht="24.9" customHeight="1">
      <c r="A18" s="148">
        <v>14</v>
      </c>
      <c r="B18" s="62" t="s">
        <v>132</v>
      </c>
      <c r="C18" s="63">
        <v>126</v>
      </c>
      <c r="D18" s="64">
        <v>1.2005792509033405E-5</v>
      </c>
      <c r="E18" s="65">
        <v>6443</v>
      </c>
      <c r="F18" s="63">
        <v>0</v>
      </c>
      <c r="G18" s="64">
        <v>0</v>
      </c>
      <c r="H18" s="65">
        <v>0</v>
      </c>
      <c r="I18" s="39">
        <v>0</v>
      </c>
      <c r="J18" s="40">
        <v>0</v>
      </c>
    </row>
    <row r="19" spans="1:10" s="27" customFormat="1" ht="24.9" customHeight="1">
      <c r="A19" s="148">
        <v>15</v>
      </c>
      <c r="B19" s="62" t="s">
        <v>71</v>
      </c>
      <c r="C19" s="63">
        <v>117</v>
      </c>
      <c r="D19" s="64">
        <v>1.1148235901245306E-5</v>
      </c>
      <c r="E19" s="65">
        <v>5123</v>
      </c>
      <c r="F19" s="63">
        <v>27</v>
      </c>
      <c r="G19" s="64">
        <v>2.7004485445032421E-6</v>
      </c>
      <c r="H19" s="65">
        <v>1419</v>
      </c>
      <c r="I19" s="39">
        <v>3.333333333333333</v>
      </c>
      <c r="J19" s="40">
        <v>2.6102889358703312</v>
      </c>
    </row>
    <row r="20" spans="1:10" s="27" customFormat="1" ht="24.9" customHeight="1">
      <c r="A20" s="148">
        <v>16</v>
      </c>
      <c r="B20" s="62" t="s">
        <v>133</v>
      </c>
      <c r="C20" s="63">
        <v>75</v>
      </c>
      <c r="D20" s="64">
        <v>7.1463050649008367E-6</v>
      </c>
      <c r="E20" s="65">
        <v>3287</v>
      </c>
      <c r="F20" s="63">
        <v>0</v>
      </c>
      <c r="G20" s="64">
        <v>0</v>
      </c>
      <c r="H20" s="65">
        <v>0</v>
      </c>
      <c r="I20" s="39">
        <v>0</v>
      </c>
      <c r="J20" s="40">
        <v>0</v>
      </c>
    </row>
    <row r="21" spans="1:10" s="27" customFormat="1" ht="24.9" customHeight="1">
      <c r="A21" s="148">
        <v>17</v>
      </c>
      <c r="B21" s="62" t="s">
        <v>72</v>
      </c>
      <c r="C21" s="63">
        <v>19</v>
      </c>
      <c r="D21" s="64">
        <v>1.8103972831082121E-6</v>
      </c>
      <c r="E21" s="65">
        <v>979</v>
      </c>
      <c r="F21" s="63">
        <v>2022</v>
      </c>
      <c r="G21" s="64">
        <v>2.0223359099946501E-4</v>
      </c>
      <c r="H21" s="65">
        <v>17092</v>
      </c>
      <c r="I21" s="39">
        <v>-0.99060336300692386</v>
      </c>
      <c r="J21" s="40">
        <v>-0.94272174116545748</v>
      </c>
    </row>
    <row r="22" spans="1:10" s="27" customFormat="1" ht="24.9" customHeight="1">
      <c r="A22" s="148">
        <v>18</v>
      </c>
      <c r="B22" s="62" t="s">
        <v>6</v>
      </c>
      <c r="C22" s="63">
        <v>12</v>
      </c>
      <c r="D22" s="64">
        <v>1.143408810384134E-6</v>
      </c>
      <c r="E22" s="65">
        <v>486</v>
      </c>
      <c r="F22" s="63">
        <v>0</v>
      </c>
      <c r="G22" s="64">
        <v>0</v>
      </c>
      <c r="H22" s="65">
        <v>0</v>
      </c>
      <c r="I22" s="39">
        <v>0</v>
      </c>
      <c r="J22" s="40">
        <v>0</v>
      </c>
    </row>
    <row r="23" spans="1:10" s="27" customFormat="1" ht="24.9" customHeight="1">
      <c r="A23" s="148">
        <v>19</v>
      </c>
      <c r="B23" s="66" t="s">
        <v>134</v>
      </c>
      <c r="C23" s="63">
        <v>10</v>
      </c>
      <c r="D23" s="64">
        <v>9.5284067532011161E-7</v>
      </c>
      <c r="E23" s="65">
        <v>391</v>
      </c>
      <c r="F23" s="63">
        <v>0</v>
      </c>
      <c r="G23" s="64">
        <v>0</v>
      </c>
      <c r="H23" s="65">
        <v>0</v>
      </c>
      <c r="I23" s="39">
        <v>0</v>
      </c>
      <c r="J23" s="40">
        <v>0</v>
      </c>
    </row>
    <row r="24" spans="1:10" ht="22.8" customHeight="1">
      <c r="A24" s="149">
        <v>20</v>
      </c>
      <c r="B24" s="62" t="s">
        <v>74</v>
      </c>
      <c r="C24" s="63">
        <v>2</v>
      </c>
      <c r="D24" s="64">
        <v>1.9056813506402233E-7</v>
      </c>
      <c r="E24" s="65">
        <v>66</v>
      </c>
      <c r="F24" s="63">
        <v>0</v>
      </c>
      <c r="G24" s="64">
        <v>0</v>
      </c>
      <c r="H24" s="65">
        <v>0</v>
      </c>
      <c r="I24" s="39">
        <v>0</v>
      </c>
      <c r="J24" s="40">
        <v>0</v>
      </c>
    </row>
    <row r="25" spans="1:10" ht="25.05" customHeight="1">
      <c r="A25" s="148">
        <v>21</v>
      </c>
      <c r="B25" s="66" t="s">
        <v>56</v>
      </c>
      <c r="C25" s="63">
        <v>0</v>
      </c>
      <c r="D25" s="64">
        <v>0</v>
      </c>
      <c r="E25" s="65">
        <v>0</v>
      </c>
      <c r="F25" s="63">
        <v>44032</v>
      </c>
      <c r="G25" s="64">
        <v>4.403931493020991E-3</v>
      </c>
      <c r="H25" s="65">
        <v>235304</v>
      </c>
      <c r="I25" s="39">
        <v>-1</v>
      </c>
      <c r="J25" s="40">
        <v>-1</v>
      </c>
    </row>
    <row r="26" spans="1:10" ht="25.05" customHeight="1">
      <c r="A26" s="148">
        <v>22</v>
      </c>
      <c r="B26" s="66" t="s">
        <v>135</v>
      </c>
      <c r="C26" s="63">
        <v>0</v>
      </c>
      <c r="D26" s="64">
        <v>0</v>
      </c>
      <c r="E26" s="65">
        <v>0</v>
      </c>
      <c r="F26" s="63">
        <v>15140</v>
      </c>
      <c r="G26" s="64">
        <v>1.5142515171770031E-3</v>
      </c>
      <c r="H26" s="65">
        <v>12557</v>
      </c>
      <c r="I26" s="39">
        <v>-1</v>
      </c>
      <c r="J26" s="40">
        <v>-1</v>
      </c>
    </row>
    <row r="27" spans="1:10" ht="25.05" customHeight="1">
      <c r="A27" s="148">
        <v>23</v>
      </c>
      <c r="B27" s="66" t="s">
        <v>75</v>
      </c>
      <c r="C27" s="63">
        <v>0</v>
      </c>
      <c r="D27" s="64">
        <v>0</v>
      </c>
      <c r="E27" s="65">
        <v>0</v>
      </c>
      <c r="F27" s="63">
        <v>151</v>
      </c>
      <c r="G27" s="64">
        <v>1.5102508526666279E-5</v>
      </c>
      <c r="H27" s="65">
        <v>3036</v>
      </c>
      <c r="I27" s="39">
        <v>-1</v>
      </c>
      <c r="J27" s="40">
        <v>-1</v>
      </c>
    </row>
    <row r="28" spans="1:10" ht="25.05" customHeight="1">
      <c r="A28" s="148">
        <v>24</v>
      </c>
      <c r="B28" s="66" t="s">
        <v>136</v>
      </c>
      <c r="C28" s="63">
        <v>0</v>
      </c>
      <c r="D28" s="64">
        <v>0</v>
      </c>
      <c r="E28" s="65">
        <v>0</v>
      </c>
      <c r="F28" s="63">
        <v>1</v>
      </c>
      <c r="G28" s="64">
        <v>1.0001661275937933E-7</v>
      </c>
      <c r="H28" s="65">
        <v>2566</v>
      </c>
      <c r="I28" s="39">
        <v>-1</v>
      </c>
      <c r="J28" s="40">
        <v>-1</v>
      </c>
    </row>
    <row r="29" spans="1:10" ht="37.799999999999997" customHeight="1" thickBot="1">
      <c r="A29" s="146" t="s">
        <v>137</v>
      </c>
      <c r="B29" s="147"/>
      <c r="C29" s="143">
        <v>10494934</v>
      </c>
      <c r="D29" s="145">
        <v>1</v>
      </c>
      <c r="E29" s="143">
        <v>32519446</v>
      </c>
      <c r="F29" s="143">
        <v>9998339</v>
      </c>
      <c r="G29" s="145">
        <v>1</v>
      </c>
      <c r="H29" s="143">
        <v>40333367</v>
      </c>
      <c r="I29" s="144">
        <v>4.9667749813244066E-2</v>
      </c>
      <c r="J29" s="145">
        <v>-0.19373341680103229</v>
      </c>
    </row>
  </sheetData>
  <sortState xmlns:xlrd2="http://schemas.microsoft.com/office/spreadsheetml/2017/richdata2" ref="B5:J23">
    <sortCondition descending="1" ref="C5:C23"/>
  </sortState>
  <mergeCells count="8">
    <mergeCell ref="A3:A4"/>
    <mergeCell ref="A29:B29"/>
    <mergeCell ref="B1:J1"/>
    <mergeCell ref="B3:B4"/>
    <mergeCell ref="C3:E3"/>
    <mergeCell ref="F3:H3"/>
    <mergeCell ref="I3:J3"/>
    <mergeCell ref="B2:J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G27"/>
  <sheetViews>
    <sheetView workbookViewId="0">
      <selection activeCell="I7" sqref="I7"/>
    </sheetView>
  </sheetViews>
  <sheetFormatPr defaultColWidth="9" defaultRowHeight="15.6"/>
  <cols>
    <col min="1" max="1" width="18.6640625" style="29" bestFit="1" customWidth="1"/>
    <col min="2" max="5" width="15.88671875" style="29" bestFit="1" customWidth="1"/>
    <col min="6" max="6" width="11.44140625" style="32" bestFit="1" customWidth="1"/>
    <col min="7" max="7" width="11.33203125" style="32" bestFit="1" customWidth="1"/>
    <col min="8" max="16384" width="9" style="29"/>
  </cols>
  <sheetData>
    <row r="1" spans="1:7" ht="36" customHeight="1">
      <c r="A1" s="127" t="s">
        <v>139</v>
      </c>
      <c r="B1" s="127"/>
      <c r="C1" s="127"/>
      <c r="D1" s="127"/>
      <c r="E1" s="127"/>
      <c r="F1" s="127"/>
      <c r="G1" s="127"/>
    </row>
    <row r="2" spans="1:7" ht="45.6" customHeight="1">
      <c r="A2" s="124" t="s">
        <v>146</v>
      </c>
      <c r="B2" s="124"/>
      <c r="C2" s="124"/>
      <c r="D2" s="124"/>
      <c r="E2" s="124"/>
      <c r="F2" s="124"/>
      <c r="G2" s="124"/>
    </row>
    <row r="3" spans="1:7" ht="25.5" customHeight="1">
      <c r="A3" s="128" t="s">
        <v>59</v>
      </c>
      <c r="B3" s="130" t="s">
        <v>140</v>
      </c>
      <c r="C3" s="130"/>
      <c r="D3" s="130" t="s">
        <v>141</v>
      </c>
      <c r="E3" s="130"/>
      <c r="F3" s="125" t="s">
        <v>76</v>
      </c>
      <c r="G3" s="126"/>
    </row>
    <row r="4" spans="1:7" ht="25.2" customHeight="1">
      <c r="A4" s="129"/>
      <c r="B4" s="24" t="s">
        <v>60</v>
      </c>
      <c r="C4" s="24" t="s">
        <v>61</v>
      </c>
      <c r="D4" s="24" t="s">
        <v>62</v>
      </c>
      <c r="E4" s="24" t="s">
        <v>63</v>
      </c>
      <c r="F4" s="30" t="s">
        <v>50</v>
      </c>
      <c r="G4" s="30" t="s">
        <v>51</v>
      </c>
    </row>
    <row r="5" spans="1:7" ht="21.9" customHeight="1">
      <c r="A5" s="11" t="s">
        <v>25</v>
      </c>
      <c r="B5" s="4">
        <v>2006123</v>
      </c>
      <c r="C5" s="4">
        <v>3929300</v>
      </c>
      <c r="D5" s="4">
        <v>1955256</v>
      </c>
      <c r="E5" s="4">
        <v>5323200</v>
      </c>
      <c r="F5" s="12">
        <v>2.6015519195440318E-2</v>
      </c>
      <c r="G5" s="12">
        <v>-0.26185377216711747</v>
      </c>
    </row>
    <row r="6" spans="1:7" ht="21.9" customHeight="1">
      <c r="A6" s="11" t="s">
        <v>13</v>
      </c>
      <c r="B6" s="6">
        <v>592233</v>
      </c>
      <c r="C6" s="6">
        <v>2071400</v>
      </c>
      <c r="D6" s="6">
        <v>1971864</v>
      </c>
      <c r="E6" s="6">
        <v>7291700</v>
      </c>
      <c r="F6" s="12">
        <v>-0.69965829286401093</v>
      </c>
      <c r="G6" s="12">
        <v>-0.71592358434932868</v>
      </c>
    </row>
    <row r="7" spans="1:7" ht="21.9" customHeight="1">
      <c r="A7" s="11" t="s">
        <v>14</v>
      </c>
      <c r="B7" s="6">
        <v>13404</v>
      </c>
      <c r="C7" s="6">
        <v>169800</v>
      </c>
      <c r="D7" s="6">
        <v>23750</v>
      </c>
      <c r="E7" s="6">
        <v>275100</v>
      </c>
      <c r="F7" s="12">
        <v>-0.43562105263157891</v>
      </c>
      <c r="G7" s="12">
        <v>-0.38276990185387127</v>
      </c>
    </row>
    <row r="8" spans="1:7" ht="21.9" customHeight="1">
      <c r="A8" s="11" t="s">
        <v>15</v>
      </c>
      <c r="B8" s="7">
        <v>1432832</v>
      </c>
      <c r="C8" s="7">
        <v>3122900</v>
      </c>
      <c r="D8" s="7">
        <v>1240109</v>
      </c>
      <c r="E8" s="7">
        <v>3614800</v>
      </c>
      <c r="F8" s="12">
        <v>0.15540811331907123</v>
      </c>
      <c r="G8" s="12">
        <v>-0.13607945114529163</v>
      </c>
    </row>
    <row r="9" spans="1:7" ht="21.9" customHeight="1">
      <c r="A9" s="11" t="s">
        <v>16</v>
      </c>
      <c r="B9" s="7">
        <v>97538</v>
      </c>
      <c r="C9" s="7">
        <v>314600</v>
      </c>
      <c r="D9" s="7">
        <v>71430</v>
      </c>
      <c r="E9" s="7">
        <v>298900</v>
      </c>
      <c r="F9" s="12">
        <v>0.36550468990620177</v>
      </c>
      <c r="G9" s="12">
        <v>5.2525928404148603E-2</v>
      </c>
    </row>
    <row r="10" spans="1:7" ht="23.4" customHeight="1">
      <c r="A10" s="13" t="s">
        <v>26</v>
      </c>
      <c r="B10" s="14">
        <v>4142130</v>
      </c>
      <c r="C10" s="14">
        <v>9608000</v>
      </c>
      <c r="D10" s="14">
        <v>5262409</v>
      </c>
      <c r="E10" s="14">
        <v>16803700</v>
      </c>
      <c r="F10" s="15">
        <v>-0.21288330116492271</v>
      </c>
      <c r="G10" s="15">
        <v>-0.42822116557662893</v>
      </c>
    </row>
    <row r="11" spans="1:7" ht="21.9" customHeight="1">
      <c r="A11" s="11" t="s">
        <v>27</v>
      </c>
      <c r="B11" s="7">
        <v>454727</v>
      </c>
      <c r="C11" s="7">
        <v>1577400</v>
      </c>
      <c r="D11" s="7">
        <v>764456</v>
      </c>
      <c r="E11" s="7">
        <v>3112100</v>
      </c>
      <c r="F11" s="12">
        <v>-0.40516262544868509</v>
      </c>
      <c r="G11" s="12">
        <v>-0.49313968060152313</v>
      </c>
    </row>
    <row r="12" spans="1:7" ht="21.9" customHeight="1">
      <c r="A12" s="11" t="s">
        <v>17</v>
      </c>
      <c r="B12" s="6">
        <v>39</v>
      </c>
      <c r="C12" s="6">
        <v>4100</v>
      </c>
      <c r="D12" s="6">
        <v>24229</v>
      </c>
      <c r="E12" s="6">
        <v>122800</v>
      </c>
      <c r="F12" s="16">
        <v>-0.99839035866110859</v>
      </c>
      <c r="G12" s="16">
        <v>-0.96661237785016285</v>
      </c>
    </row>
    <row r="13" spans="1:7" ht="21.9" customHeight="1">
      <c r="A13" s="11" t="s">
        <v>18</v>
      </c>
      <c r="B13" s="7">
        <v>0</v>
      </c>
      <c r="C13" s="7">
        <v>0</v>
      </c>
      <c r="D13" s="6">
        <v>0</v>
      </c>
      <c r="E13" s="6">
        <v>0</v>
      </c>
      <c r="F13" s="7">
        <v>0</v>
      </c>
      <c r="G13" s="7">
        <v>0</v>
      </c>
    </row>
    <row r="14" spans="1:7" ht="21.9" customHeight="1">
      <c r="A14" s="11" t="s">
        <v>19</v>
      </c>
      <c r="B14" s="7">
        <v>45825</v>
      </c>
      <c r="C14" s="7">
        <v>152400</v>
      </c>
      <c r="D14" s="7">
        <v>86281</v>
      </c>
      <c r="E14" s="7">
        <v>327300</v>
      </c>
      <c r="F14" s="12">
        <v>-0.46888654512580985</v>
      </c>
      <c r="G14" s="12">
        <v>-0.53437213565536212</v>
      </c>
    </row>
    <row r="15" spans="1:7" ht="21.9" customHeight="1">
      <c r="A15" s="13" t="s">
        <v>26</v>
      </c>
      <c r="B15" s="14">
        <v>500591</v>
      </c>
      <c r="C15" s="14">
        <v>1733900</v>
      </c>
      <c r="D15" s="14">
        <v>874966</v>
      </c>
      <c r="E15" s="14">
        <v>3562200</v>
      </c>
      <c r="F15" s="15">
        <v>-0.42787376880930228</v>
      </c>
      <c r="G15" s="15">
        <v>-0.51325023861658525</v>
      </c>
    </row>
    <row r="16" spans="1:7" ht="21.9" customHeight="1">
      <c r="A16" s="11" t="s">
        <v>28</v>
      </c>
      <c r="B16" s="7">
        <v>440920</v>
      </c>
      <c r="C16" s="7">
        <v>1295400</v>
      </c>
      <c r="D16" s="7">
        <v>548192</v>
      </c>
      <c r="E16" s="7">
        <v>2255300</v>
      </c>
      <c r="F16" s="12">
        <v>-0.19568326425777827</v>
      </c>
      <c r="G16" s="12">
        <v>-0.42561965148760694</v>
      </c>
    </row>
    <row r="17" spans="1:7" ht="21.9" customHeight="1">
      <c r="A17" s="11" t="s">
        <v>20</v>
      </c>
      <c r="B17" s="7">
        <v>44402</v>
      </c>
      <c r="C17" s="7">
        <v>154900</v>
      </c>
      <c r="D17" s="7">
        <v>138567</v>
      </c>
      <c r="E17" s="7">
        <v>584700</v>
      </c>
      <c r="F17" s="12">
        <v>-0.67956295510475084</v>
      </c>
      <c r="G17" s="12">
        <v>-0.73507781768428249</v>
      </c>
    </row>
    <row r="18" spans="1:7" ht="21.9" customHeight="1">
      <c r="A18" s="11" t="s">
        <v>21</v>
      </c>
      <c r="B18" s="6">
        <v>1946</v>
      </c>
      <c r="C18" s="6">
        <v>30000</v>
      </c>
      <c r="D18" s="6">
        <v>15036</v>
      </c>
      <c r="E18" s="6">
        <v>379900</v>
      </c>
      <c r="F18" s="16">
        <v>-0.87057728119180633</v>
      </c>
      <c r="G18" s="16">
        <v>-0.92103185048697023</v>
      </c>
    </row>
    <row r="19" spans="1:7" ht="21.9" customHeight="1">
      <c r="A19" s="11" t="s">
        <v>22</v>
      </c>
      <c r="B19" s="7">
        <v>7130</v>
      </c>
      <c r="C19" s="7">
        <v>145000</v>
      </c>
      <c r="D19" s="7">
        <v>11418</v>
      </c>
      <c r="E19" s="7">
        <v>235500</v>
      </c>
      <c r="F19" s="12">
        <v>-0.37554738132772814</v>
      </c>
      <c r="G19" s="12">
        <v>-0.38428874734607221</v>
      </c>
    </row>
    <row r="20" spans="1:7" ht="21.9" customHeight="1">
      <c r="A20" s="13" t="s">
        <v>26</v>
      </c>
      <c r="B20" s="14">
        <v>494398</v>
      </c>
      <c r="C20" s="14">
        <v>1625300</v>
      </c>
      <c r="D20" s="14">
        <v>713213</v>
      </c>
      <c r="E20" s="14">
        <v>3455400</v>
      </c>
      <c r="F20" s="15">
        <v>-0.30680175487547201</v>
      </c>
      <c r="G20" s="15">
        <v>-0.5296347745557678</v>
      </c>
    </row>
    <row r="21" spans="1:7" ht="21.9" customHeight="1">
      <c r="A21" s="11" t="s">
        <v>29</v>
      </c>
      <c r="B21" s="7">
        <v>1687</v>
      </c>
      <c r="C21" s="7">
        <v>38700</v>
      </c>
      <c r="D21" s="7">
        <v>869</v>
      </c>
      <c r="E21" s="7">
        <v>29500</v>
      </c>
      <c r="F21" s="12">
        <v>0.94131185270425766</v>
      </c>
      <c r="G21" s="12">
        <v>0.31186440677966099</v>
      </c>
    </row>
    <row r="22" spans="1:7" ht="21.9" customHeight="1">
      <c r="A22" s="11" t="s">
        <v>23</v>
      </c>
      <c r="B22" s="7">
        <v>207257</v>
      </c>
      <c r="C22" s="7">
        <v>2001500</v>
      </c>
      <c r="D22" s="7">
        <v>520840</v>
      </c>
      <c r="E22" s="7">
        <v>5835500</v>
      </c>
      <c r="F22" s="12">
        <v>-0.60207165348283542</v>
      </c>
      <c r="G22" s="12">
        <v>-0.65701310941650237</v>
      </c>
    </row>
    <row r="23" spans="1:7" ht="21.9" customHeight="1">
      <c r="A23" s="11" t="s">
        <v>24</v>
      </c>
      <c r="B23" s="7">
        <v>28594</v>
      </c>
      <c r="C23" s="7">
        <v>193400</v>
      </c>
      <c r="D23" s="7">
        <v>66609</v>
      </c>
      <c r="E23" s="7">
        <v>482700</v>
      </c>
      <c r="F23" s="12">
        <v>-0.57071867165097812</v>
      </c>
      <c r="G23" s="12">
        <v>-0.599337062357572</v>
      </c>
    </row>
    <row r="24" spans="1:7" ht="21.9" customHeight="1">
      <c r="A24" s="13" t="s">
        <v>26</v>
      </c>
      <c r="B24" s="14">
        <v>237538</v>
      </c>
      <c r="C24" s="14">
        <v>2233600</v>
      </c>
      <c r="D24" s="14">
        <v>588318</v>
      </c>
      <c r="E24" s="14">
        <v>6347700</v>
      </c>
      <c r="F24" s="15">
        <v>-0.59624216835112986</v>
      </c>
      <c r="G24" s="15">
        <v>-0.64812451754178679</v>
      </c>
    </row>
    <row r="25" spans="1:7" ht="27.75" customHeight="1">
      <c r="A25" s="17" t="s">
        <v>64</v>
      </c>
      <c r="B25" s="18">
        <v>5374657</v>
      </c>
      <c r="C25" s="18">
        <v>15200800</v>
      </c>
      <c r="D25" s="18">
        <v>7438906</v>
      </c>
      <c r="E25" s="18">
        <v>30169000</v>
      </c>
      <c r="F25" s="19">
        <v>-0.2774936260788885</v>
      </c>
      <c r="G25" s="19">
        <v>-0.49614504955417815</v>
      </c>
    </row>
    <row r="26" spans="1:7">
      <c r="B26" s="31"/>
      <c r="C26" s="31"/>
      <c r="D26" s="31"/>
      <c r="E26" s="31"/>
    </row>
    <row r="27" spans="1:7">
      <c r="C27" s="33"/>
      <c r="E27" s="33"/>
    </row>
  </sheetData>
  <mergeCells count="6">
    <mergeCell ref="A2:G2"/>
    <mergeCell ref="F3:G3"/>
    <mergeCell ref="A1:G1"/>
    <mergeCell ref="A3:A4"/>
    <mergeCell ref="B3:C3"/>
    <mergeCell ref="D3:E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XEO25"/>
  <sheetViews>
    <sheetView workbookViewId="0">
      <selection activeCell="I10" sqref="I10"/>
    </sheetView>
  </sheetViews>
  <sheetFormatPr defaultColWidth="8.88671875" defaultRowHeight="15.6"/>
  <cols>
    <col min="1" max="1" width="6.5546875" style="1" customWidth="1"/>
    <col min="2" max="2" width="14.77734375" style="1" customWidth="1"/>
    <col min="3" max="3" width="13.44140625" style="1" bestFit="1" customWidth="1"/>
    <col min="4" max="4" width="10" style="1" customWidth="1"/>
    <col min="5" max="5" width="15.33203125" style="1" customWidth="1"/>
    <col min="6" max="6" width="13.44140625" style="1" bestFit="1" customWidth="1"/>
    <col min="7" max="7" width="10.77734375" style="1" customWidth="1"/>
    <col min="8" max="8" width="15.21875" style="1" customWidth="1"/>
    <col min="9" max="9" width="12" style="1" customWidth="1"/>
    <col min="10" max="10" width="11.33203125" style="1" customWidth="1"/>
    <col min="11" max="16384" width="8.88671875" style="1"/>
  </cols>
  <sheetData>
    <row r="1" spans="1:16369" ht="21">
      <c r="B1" s="131" t="s">
        <v>106</v>
      </c>
      <c r="C1" s="131"/>
      <c r="D1" s="131"/>
      <c r="E1" s="131"/>
      <c r="F1" s="131"/>
      <c r="G1" s="131"/>
      <c r="H1" s="131"/>
      <c r="I1" s="131"/>
      <c r="J1" s="131"/>
    </row>
    <row r="2" spans="1:16369" ht="67.349999999999994" customHeight="1" thickBot="1">
      <c r="B2" s="123" t="s">
        <v>111</v>
      </c>
      <c r="C2" s="123"/>
      <c r="D2" s="123"/>
      <c r="E2" s="123"/>
      <c r="F2" s="123"/>
      <c r="G2" s="123"/>
      <c r="H2" s="123"/>
      <c r="I2" s="123"/>
      <c r="J2" s="12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</row>
    <row r="3" spans="1:16369" ht="25.05" customHeight="1">
      <c r="A3" s="118" t="s">
        <v>129</v>
      </c>
      <c r="B3" s="132" t="s">
        <v>45</v>
      </c>
      <c r="C3" s="120" t="s">
        <v>107</v>
      </c>
      <c r="D3" s="134"/>
      <c r="E3" s="122"/>
      <c r="F3" s="120" t="s">
        <v>108</v>
      </c>
      <c r="G3" s="134"/>
      <c r="H3" s="122"/>
      <c r="I3" s="120" t="s">
        <v>76</v>
      </c>
      <c r="J3" s="122"/>
    </row>
    <row r="4" spans="1:16369" ht="33.6" customHeight="1">
      <c r="A4" s="119"/>
      <c r="B4" s="133"/>
      <c r="C4" s="59" t="s">
        <v>47</v>
      </c>
      <c r="D4" s="67" t="s">
        <v>48</v>
      </c>
      <c r="E4" s="61" t="s">
        <v>49</v>
      </c>
      <c r="F4" s="59" t="s">
        <v>47</v>
      </c>
      <c r="G4" s="67" t="s">
        <v>48</v>
      </c>
      <c r="H4" s="61" t="s">
        <v>49</v>
      </c>
      <c r="I4" s="59" t="s">
        <v>50</v>
      </c>
      <c r="J4" s="61" t="s">
        <v>51</v>
      </c>
    </row>
    <row r="5" spans="1:16369" ht="25.05" customHeight="1">
      <c r="A5" s="148">
        <v>1</v>
      </c>
      <c r="B5" s="68" t="s">
        <v>5</v>
      </c>
      <c r="C5" s="63">
        <v>23595999</v>
      </c>
      <c r="D5" s="25">
        <v>0.92982610446310643</v>
      </c>
      <c r="E5" s="65">
        <v>51797707</v>
      </c>
      <c r="F5" s="63">
        <v>24408997</v>
      </c>
      <c r="G5" s="25">
        <v>0.93120596356443053</v>
      </c>
      <c r="H5" s="65">
        <v>58109826</v>
      </c>
      <c r="I5" s="39">
        <v>-3.330730877635002E-2</v>
      </c>
      <c r="J5" s="40">
        <v>-0.1086239528578179</v>
      </c>
    </row>
    <row r="6" spans="1:16369" ht="25.05" customHeight="1">
      <c r="A6" s="148">
        <v>2</v>
      </c>
      <c r="B6" s="68" t="s">
        <v>8</v>
      </c>
      <c r="C6" s="63">
        <v>1273310</v>
      </c>
      <c r="D6" s="25">
        <v>5.0176170844638449E-2</v>
      </c>
      <c r="E6" s="65">
        <v>3302369</v>
      </c>
      <c r="F6" s="63">
        <v>633321</v>
      </c>
      <c r="G6" s="25">
        <v>2.4161266931639541E-2</v>
      </c>
      <c r="H6" s="65">
        <v>1907440</v>
      </c>
      <c r="I6" s="39">
        <v>1.0105286260837709</v>
      </c>
      <c r="J6" s="40">
        <v>0.73130950383760429</v>
      </c>
    </row>
    <row r="7" spans="1:16369" ht="25.05" customHeight="1">
      <c r="A7" s="148">
        <v>3</v>
      </c>
      <c r="B7" s="68" t="s">
        <v>69</v>
      </c>
      <c r="C7" s="63">
        <v>132402</v>
      </c>
      <c r="D7" s="25">
        <v>5.2174453763591108E-3</v>
      </c>
      <c r="E7" s="65">
        <v>393226</v>
      </c>
      <c r="F7" s="63">
        <v>187833</v>
      </c>
      <c r="G7" s="25">
        <v>7.1658499427157E-3</v>
      </c>
      <c r="H7" s="65">
        <v>508586</v>
      </c>
      <c r="I7" s="39">
        <v>-0.29510788839021895</v>
      </c>
      <c r="J7" s="40">
        <v>-0.22682496175671374</v>
      </c>
    </row>
    <row r="8" spans="1:16369" ht="25.05" customHeight="1">
      <c r="A8" s="148">
        <v>4</v>
      </c>
      <c r="B8" s="68" t="s">
        <v>10</v>
      </c>
      <c r="C8" s="63">
        <v>119659</v>
      </c>
      <c r="D8" s="25">
        <v>4.71529354760317E-3</v>
      </c>
      <c r="E8" s="65">
        <v>455736</v>
      </c>
      <c r="F8" s="63">
        <v>229968</v>
      </c>
      <c r="G8" s="25">
        <v>8.7733049018353746E-3</v>
      </c>
      <c r="H8" s="65">
        <v>902935</v>
      </c>
      <c r="I8" s="39">
        <v>-0.47967108467265007</v>
      </c>
      <c r="J8" s="40">
        <v>-0.49527263867277271</v>
      </c>
    </row>
    <row r="9" spans="1:16369" ht="25.05" customHeight="1">
      <c r="A9" s="148">
        <v>5</v>
      </c>
      <c r="B9" s="68" t="s">
        <v>53</v>
      </c>
      <c r="C9" s="63">
        <v>54429</v>
      </c>
      <c r="D9" s="25">
        <v>2.1448341746336916E-3</v>
      </c>
      <c r="E9" s="65">
        <v>194146</v>
      </c>
      <c r="F9" s="63">
        <v>79885</v>
      </c>
      <c r="G9" s="25">
        <v>3.047621678160087E-3</v>
      </c>
      <c r="H9" s="65">
        <v>617907</v>
      </c>
      <c r="I9" s="39">
        <v>-0.31865807097702947</v>
      </c>
      <c r="J9" s="40">
        <v>-0.68580061400825687</v>
      </c>
    </row>
    <row r="10" spans="1:16369" ht="25.05" customHeight="1">
      <c r="A10" s="148">
        <v>6</v>
      </c>
      <c r="B10" s="68" t="s">
        <v>7</v>
      </c>
      <c r="C10" s="63">
        <v>50130</v>
      </c>
      <c r="D10" s="25">
        <v>1.9754273856654901E-3</v>
      </c>
      <c r="E10" s="65">
        <v>90664</v>
      </c>
      <c r="F10" s="63">
        <v>62372</v>
      </c>
      <c r="G10" s="25">
        <v>2.3794987708606243E-3</v>
      </c>
      <c r="H10" s="65">
        <v>150451</v>
      </c>
      <c r="I10" s="39">
        <v>-0.19627396908869366</v>
      </c>
      <c r="J10" s="40">
        <v>-0.39738519517982596</v>
      </c>
    </row>
    <row r="11" spans="1:16369" ht="25.05" customHeight="1">
      <c r="A11" s="148">
        <v>7</v>
      </c>
      <c r="B11" s="68" t="s">
        <v>55</v>
      </c>
      <c r="C11" s="63">
        <v>40779</v>
      </c>
      <c r="D11" s="25">
        <v>1.6069410205476367E-3</v>
      </c>
      <c r="E11" s="65">
        <v>110546</v>
      </c>
      <c r="F11" s="63">
        <v>126</v>
      </c>
      <c r="G11" s="25">
        <v>4.8069140820951495E-6</v>
      </c>
      <c r="H11" s="65">
        <v>2181</v>
      </c>
      <c r="I11" s="39">
        <v>322.64285714285717</v>
      </c>
      <c r="J11" s="40">
        <v>49.685923888124712</v>
      </c>
    </row>
    <row r="12" spans="1:16369" ht="25.05" customHeight="1">
      <c r="A12" s="148">
        <v>8</v>
      </c>
      <c r="B12" s="68" t="s">
        <v>52</v>
      </c>
      <c r="C12" s="63">
        <v>40483</v>
      </c>
      <c r="D12" s="25">
        <v>1.5952768173528036E-3</v>
      </c>
      <c r="E12" s="65">
        <v>74058</v>
      </c>
      <c r="F12" s="63">
        <v>517737</v>
      </c>
      <c r="G12" s="25">
        <v>1.9751724413664257E-2</v>
      </c>
      <c r="H12" s="65">
        <v>1338331</v>
      </c>
      <c r="I12" s="39">
        <v>-0.92180779044186523</v>
      </c>
      <c r="J12" s="40">
        <v>-0.9446639134862751</v>
      </c>
    </row>
    <row r="13" spans="1:16369" ht="25.05" customHeight="1">
      <c r="A13" s="148">
        <v>9</v>
      </c>
      <c r="B13" s="68" t="s">
        <v>109</v>
      </c>
      <c r="C13" s="63">
        <v>39009</v>
      </c>
      <c r="D13" s="25">
        <v>1.5371922379298845E-3</v>
      </c>
      <c r="E13" s="65">
        <v>109375</v>
      </c>
      <c r="F13" s="82">
        <v>0</v>
      </c>
      <c r="G13" s="25">
        <v>0</v>
      </c>
      <c r="H13" s="83">
        <v>0</v>
      </c>
      <c r="I13" s="82">
        <v>0</v>
      </c>
      <c r="J13" s="83">
        <v>0</v>
      </c>
    </row>
    <row r="14" spans="1:16369" ht="25.05" customHeight="1">
      <c r="A14" s="148">
        <v>10</v>
      </c>
      <c r="B14" s="68" t="s">
        <v>56</v>
      </c>
      <c r="C14" s="63">
        <v>11125</v>
      </c>
      <c r="D14" s="25">
        <v>4.3839277210310353E-4</v>
      </c>
      <c r="E14" s="65">
        <v>105789</v>
      </c>
      <c r="F14" s="63">
        <v>2800</v>
      </c>
      <c r="G14" s="25">
        <v>1.0682031293544776E-4</v>
      </c>
      <c r="H14" s="65">
        <v>29617</v>
      </c>
      <c r="I14" s="39">
        <v>2.9732142857142856</v>
      </c>
      <c r="J14" s="40">
        <v>2.571901272917581</v>
      </c>
    </row>
    <row r="15" spans="1:16369" ht="25.05" customHeight="1">
      <c r="A15" s="148">
        <v>11</v>
      </c>
      <c r="B15" s="68" t="s">
        <v>6</v>
      </c>
      <c r="C15" s="63">
        <v>8205</v>
      </c>
      <c r="D15" s="25">
        <v>3.2332698382974963E-4</v>
      </c>
      <c r="E15" s="65">
        <v>64423</v>
      </c>
      <c r="F15" s="63">
        <v>13412</v>
      </c>
      <c r="G15" s="25">
        <v>5.1166929896079478E-4</v>
      </c>
      <c r="H15" s="65">
        <v>63902</v>
      </c>
      <c r="I15" s="39">
        <v>-0.38823441694005367</v>
      </c>
      <c r="J15" s="40">
        <v>8.1531094488436207E-3</v>
      </c>
    </row>
    <row r="16" spans="1:16369" ht="25.05" customHeight="1">
      <c r="A16" s="148">
        <v>12</v>
      </c>
      <c r="B16" s="68" t="s">
        <v>54</v>
      </c>
      <c r="C16" s="63">
        <v>5417</v>
      </c>
      <c r="D16" s="25">
        <v>2.1346279968382129E-4</v>
      </c>
      <c r="E16" s="65">
        <v>38451</v>
      </c>
      <c r="F16" s="63">
        <v>66436</v>
      </c>
      <c r="G16" s="25">
        <v>2.534540825064074E-3</v>
      </c>
      <c r="H16" s="65">
        <v>205583</v>
      </c>
      <c r="I16" s="39">
        <v>-0.91846288157023304</v>
      </c>
      <c r="J16" s="40">
        <v>-0.81296605264053934</v>
      </c>
    </row>
    <row r="17" spans="1:10" ht="25.05" customHeight="1">
      <c r="A17" s="148">
        <v>13</v>
      </c>
      <c r="B17" s="68" t="s">
        <v>44</v>
      </c>
      <c r="C17" s="63">
        <v>3810</v>
      </c>
      <c r="D17" s="25">
        <v>1.501372100416022E-4</v>
      </c>
      <c r="E17" s="65">
        <v>19667</v>
      </c>
      <c r="F17" s="63">
        <v>5186</v>
      </c>
      <c r="G17" s="25">
        <v>1.9784647960115431E-4</v>
      </c>
      <c r="H17" s="65">
        <v>64546</v>
      </c>
      <c r="I17" s="39">
        <v>-0.26532973389895875</v>
      </c>
      <c r="J17" s="40">
        <v>-0.69530257490781766</v>
      </c>
    </row>
    <row r="18" spans="1:10" ht="25.05" customHeight="1">
      <c r="A18" s="148">
        <v>14</v>
      </c>
      <c r="B18" s="68" t="s">
        <v>57</v>
      </c>
      <c r="C18" s="63">
        <v>1317</v>
      </c>
      <c r="D18" s="25">
        <v>5.189782299863257E-5</v>
      </c>
      <c r="E18" s="65">
        <v>32383</v>
      </c>
      <c r="F18" s="63">
        <v>3448</v>
      </c>
      <c r="G18" s="25">
        <v>1.3154158535765139E-4</v>
      </c>
      <c r="H18" s="65">
        <v>62665</v>
      </c>
      <c r="I18" s="39">
        <v>-0.61803944315545245</v>
      </c>
      <c r="J18" s="40">
        <v>-0.48323625628341182</v>
      </c>
    </row>
    <row r="19" spans="1:10" ht="25.05" customHeight="1">
      <c r="A19" s="148">
        <v>15</v>
      </c>
      <c r="B19" s="68" t="s">
        <v>78</v>
      </c>
      <c r="C19" s="63">
        <v>302</v>
      </c>
      <c r="D19" s="25">
        <v>1.1900639746079753E-5</v>
      </c>
      <c r="E19" s="65">
        <v>3011</v>
      </c>
      <c r="F19" s="82">
        <v>0</v>
      </c>
      <c r="G19" s="25">
        <v>0</v>
      </c>
      <c r="H19" s="83">
        <v>0</v>
      </c>
      <c r="I19" s="82">
        <v>0</v>
      </c>
      <c r="J19" s="83">
        <v>0</v>
      </c>
    </row>
    <row r="20" spans="1:10" ht="25.05" customHeight="1">
      <c r="A20" s="148">
        <v>16</v>
      </c>
      <c r="B20" s="68" t="s">
        <v>70</v>
      </c>
      <c r="C20" s="63">
        <v>223</v>
      </c>
      <c r="D20" s="25">
        <v>8.7875584879992882E-6</v>
      </c>
      <c r="E20" s="65">
        <v>6680</v>
      </c>
      <c r="F20" s="82">
        <v>0</v>
      </c>
      <c r="G20" s="25">
        <v>0</v>
      </c>
      <c r="H20" s="83">
        <v>0</v>
      </c>
      <c r="I20" s="82">
        <v>0</v>
      </c>
      <c r="J20" s="83">
        <v>0</v>
      </c>
    </row>
    <row r="21" spans="1:10" ht="25.05" customHeight="1">
      <c r="A21" s="148">
        <v>17</v>
      </c>
      <c r="B21" s="68" t="s">
        <v>58</v>
      </c>
      <c r="C21" s="63">
        <v>186</v>
      </c>
      <c r="D21" s="25">
        <v>7.3295330886451465E-6</v>
      </c>
      <c r="E21" s="65">
        <v>4061</v>
      </c>
      <c r="F21" s="82">
        <v>0</v>
      </c>
      <c r="G21" s="25">
        <v>0</v>
      </c>
      <c r="H21" s="83">
        <v>0</v>
      </c>
      <c r="I21" s="82">
        <v>0</v>
      </c>
      <c r="J21" s="83">
        <v>0</v>
      </c>
    </row>
    <row r="22" spans="1:10" ht="25.05" customHeight="1">
      <c r="A22" s="148">
        <v>18</v>
      </c>
      <c r="B22" s="68" t="s">
        <v>110</v>
      </c>
      <c r="C22" s="63">
        <v>2</v>
      </c>
      <c r="D22" s="25">
        <v>7.8812183748872542E-8</v>
      </c>
      <c r="E22" s="65">
        <v>66</v>
      </c>
      <c r="F22" s="82">
        <v>0</v>
      </c>
      <c r="G22" s="25">
        <v>0</v>
      </c>
      <c r="H22" s="83">
        <v>0</v>
      </c>
      <c r="I22" s="82">
        <v>0</v>
      </c>
      <c r="J22" s="83">
        <v>0</v>
      </c>
    </row>
    <row r="23" spans="1:10" ht="25.05" customHeight="1">
      <c r="A23" s="148">
        <v>19</v>
      </c>
      <c r="B23" s="68" t="s">
        <v>30</v>
      </c>
      <c r="C23" s="82">
        <v>0</v>
      </c>
      <c r="D23" s="25">
        <v>0</v>
      </c>
      <c r="E23" s="83">
        <v>0</v>
      </c>
      <c r="F23" s="63">
        <v>619</v>
      </c>
      <c r="G23" s="25">
        <v>2.3614919181086488E-5</v>
      </c>
      <c r="H23" s="65">
        <v>27089</v>
      </c>
      <c r="I23" s="39">
        <v>-1</v>
      </c>
      <c r="J23" s="40">
        <v>-1</v>
      </c>
    </row>
    <row r="24" spans="1:10" ht="25.05" customHeight="1">
      <c r="A24" s="148">
        <v>20</v>
      </c>
      <c r="B24" s="68" t="s">
        <v>9</v>
      </c>
      <c r="C24" s="82">
        <v>0</v>
      </c>
      <c r="D24" s="25">
        <v>0</v>
      </c>
      <c r="E24" s="83">
        <v>0</v>
      </c>
      <c r="F24" s="63">
        <v>103</v>
      </c>
      <c r="G24" s="25">
        <v>3.9294615115539715E-6</v>
      </c>
      <c r="H24" s="65">
        <v>2131</v>
      </c>
      <c r="I24" s="39">
        <v>-1</v>
      </c>
      <c r="J24" s="40">
        <v>-1</v>
      </c>
    </row>
    <row r="25" spans="1:10" ht="25.05" customHeight="1">
      <c r="B25" s="69" t="s">
        <v>12</v>
      </c>
      <c r="C25" s="79">
        <v>25376787</v>
      </c>
      <c r="D25" s="80">
        <v>1</v>
      </c>
      <c r="E25" s="81">
        <v>56802354</v>
      </c>
      <c r="F25" s="79">
        <v>26212243</v>
      </c>
      <c r="G25" s="80">
        <v>1</v>
      </c>
      <c r="H25" s="81">
        <v>63993188</v>
      </c>
      <c r="I25" s="41">
        <v>-3.1872739772784819E-2</v>
      </c>
      <c r="J25" s="42">
        <v>-0.1123687414979232</v>
      </c>
    </row>
  </sheetData>
  <sortState xmlns:xlrd2="http://schemas.microsoft.com/office/spreadsheetml/2017/richdata2" ref="B19:J21">
    <sortCondition descending="1" ref="F19:F21"/>
  </sortState>
  <mergeCells count="7">
    <mergeCell ref="A3:A4"/>
    <mergeCell ref="B1:J1"/>
    <mergeCell ref="B3:B4"/>
    <mergeCell ref="C3:E3"/>
    <mergeCell ref="F3:H3"/>
    <mergeCell ref="I3:J3"/>
    <mergeCell ref="B2:J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G25"/>
  <sheetViews>
    <sheetView tabSelected="1" workbookViewId="0">
      <selection activeCell="K8" sqref="K8"/>
    </sheetView>
  </sheetViews>
  <sheetFormatPr defaultColWidth="9" defaultRowHeight="15.6"/>
  <cols>
    <col min="1" max="1" width="18.6640625" style="8" bestFit="1" customWidth="1"/>
    <col min="2" max="2" width="15" style="8" bestFit="1" customWidth="1"/>
    <col min="3" max="3" width="16.33203125" style="8" bestFit="1" customWidth="1"/>
    <col min="4" max="4" width="15" style="8" bestFit="1" customWidth="1"/>
    <col min="5" max="5" width="16.33203125" style="8" bestFit="1" customWidth="1"/>
    <col min="6" max="7" width="8.77734375" style="8" bestFit="1" customWidth="1"/>
    <col min="8" max="16384" width="9" style="8"/>
  </cols>
  <sheetData>
    <row r="1" spans="1:7" ht="36" customHeight="1">
      <c r="A1" s="127" t="s">
        <v>142</v>
      </c>
      <c r="B1" s="127"/>
      <c r="C1" s="127"/>
      <c r="D1" s="127"/>
      <c r="E1" s="127"/>
      <c r="F1" s="127"/>
      <c r="G1" s="127"/>
    </row>
    <row r="2" spans="1:7" ht="43.8" customHeight="1">
      <c r="A2" s="124" t="s">
        <v>145</v>
      </c>
      <c r="B2" s="124"/>
      <c r="C2" s="124"/>
      <c r="D2" s="124"/>
      <c r="E2" s="124"/>
      <c r="F2" s="124"/>
      <c r="G2" s="124"/>
    </row>
    <row r="3" spans="1:7" ht="26.25" customHeight="1">
      <c r="A3" s="128" t="s">
        <v>2</v>
      </c>
      <c r="B3" s="135" t="s">
        <v>143</v>
      </c>
      <c r="C3" s="136"/>
      <c r="D3" s="135" t="s">
        <v>144</v>
      </c>
      <c r="E3" s="136"/>
      <c r="F3" s="135" t="s">
        <v>76</v>
      </c>
      <c r="G3" s="136"/>
    </row>
    <row r="4" spans="1:7" s="29" customFormat="1" ht="21" customHeight="1">
      <c r="A4" s="129"/>
      <c r="B4" s="24" t="s">
        <v>3</v>
      </c>
      <c r="C4" s="24" t="s">
        <v>4</v>
      </c>
      <c r="D4" s="24" t="s">
        <v>3</v>
      </c>
      <c r="E4" s="24" t="s">
        <v>4</v>
      </c>
      <c r="F4" s="24" t="s">
        <v>0</v>
      </c>
      <c r="G4" s="24" t="s">
        <v>1</v>
      </c>
    </row>
    <row r="5" spans="1:7" ht="21.9" customHeight="1">
      <c r="A5" s="11" t="s">
        <v>25</v>
      </c>
      <c r="B5" s="4">
        <v>383092</v>
      </c>
      <c r="C5" s="4">
        <v>1141900</v>
      </c>
      <c r="D5" s="4">
        <v>925639</v>
      </c>
      <c r="E5" s="4">
        <v>3218700</v>
      </c>
      <c r="F5" s="5">
        <v>-0.58613239070523171</v>
      </c>
      <c r="G5" s="5">
        <v>-0.64522944045732755</v>
      </c>
    </row>
    <row r="6" spans="1:7" ht="21.9" customHeight="1">
      <c r="A6" s="11" t="s">
        <v>13</v>
      </c>
      <c r="B6" s="4">
        <v>580074</v>
      </c>
      <c r="C6" s="4">
        <v>1115800</v>
      </c>
      <c r="D6" s="6">
        <v>870634</v>
      </c>
      <c r="E6" s="6">
        <v>1589700</v>
      </c>
      <c r="F6" s="5">
        <v>-0.33373380777686146</v>
      </c>
      <c r="G6" s="5">
        <v>-0.29810656098634958</v>
      </c>
    </row>
    <row r="7" spans="1:7" ht="21.9" customHeight="1">
      <c r="A7" s="11" t="s">
        <v>14</v>
      </c>
      <c r="B7" s="4">
        <v>232</v>
      </c>
      <c r="C7" s="4">
        <v>4300</v>
      </c>
      <c r="D7" s="7">
        <v>0</v>
      </c>
      <c r="E7" s="7">
        <v>0</v>
      </c>
      <c r="F7" s="7">
        <v>0</v>
      </c>
      <c r="G7" s="7">
        <v>0</v>
      </c>
    </row>
    <row r="8" spans="1:7" ht="21.9" customHeight="1">
      <c r="A8" s="11" t="s">
        <v>15</v>
      </c>
      <c r="B8" s="4">
        <v>301050</v>
      </c>
      <c r="C8" s="4">
        <v>1027700</v>
      </c>
      <c r="D8" s="7">
        <v>699871</v>
      </c>
      <c r="E8" s="7">
        <v>2051500</v>
      </c>
      <c r="F8" s="5">
        <v>-0.56984930079971874</v>
      </c>
      <c r="G8" s="5">
        <v>-0.49904947599317573</v>
      </c>
    </row>
    <row r="9" spans="1:7" ht="21.9" customHeight="1">
      <c r="A9" s="11" t="s">
        <v>16</v>
      </c>
      <c r="B9" s="4">
        <v>188597</v>
      </c>
      <c r="C9" s="4">
        <v>2113600</v>
      </c>
      <c r="D9" s="7">
        <v>643631</v>
      </c>
      <c r="E9" s="7">
        <v>2915300</v>
      </c>
      <c r="F9" s="5">
        <v>-0.7069796203103953</v>
      </c>
      <c r="G9" s="5">
        <v>-0.27499742736596577</v>
      </c>
    </row>
    <row r="10" spans="1:7" ht="23.4" customHeight="1">
      <c r="A10" s="20" t="s">
        <v>26</v>
      </c>
      <c r="B10" s="10">
        <v>1453045</v>
      </c>
      <c r="C10" s="10">
        <v>5403300</v>
      </c>
      <c r="D10" s="10">
        <v>3139775</v>
      </c>
      <c r="E10" s="10">
        <v>9775200</v>
      </c>
      <c r="F10" s="21">
        <v>-0.53721365384462261</v>
      </c>
      <c r="G10" s="21">
        <v>-0.44724404615762337</v>
      </c>
    </row>
    <row r="11" spans="1:7" ht="21.9" customHeight="1">
      <c r="A11" s="11" t="s">
        <v>27</v>
      </c>
      <c r="B11" s="4">
        <v>71030</v>
      </c>
      <c r="C11" s="4">
        <v>301800</v>
      </c>
      <c r="D11" s="7">
        <v>72715</v>
      </c>
      <c r="E11" s="7">
        <v>469500</v>
      </c>
      <c r="F11" s="5">
        <v>-2.3172660386440169E-2</v>
      </c>
      <c r="G11" s="5">
        <v>-0.35718849840255595</v>
      </c>
    </row>
    <row r="12" spans="1:7" ht="21.9" customHeight="1">
      <c r="A12" s="11" t="s">
        <v>17</v>
      </c>
      <c r="B12" s="4">
        <v>10477</v>
      </c>
      <c r="C12" s="4">
        <v>124600</v>
      </c>
      <c r="D12" s="7">
        <v>30154</v>
      </c>
      <c r="E12" s="7">
        <v>572800</v>
      </c>
      <c r="F12" s="5">
        <v>-0.65255024209060153</v>
      </c>
      <c r="G12" s="5">
        <v>-0.7824720670391061</v>
      </c>
    </row>
    <row r="13" spans="1:7" ht="21.9" customHeight="1">
      <c r="A13" s="11" t="s">
        <v>18</v>
      </c>
      <c r="B13" s="4">
        <v>103707</v>
      </c>
      <c r="C13" s="4">
        <v>658500</v>
      </c>
      <c r="D13" s="7">
        <v>30423</v>
      </c>
      <c r="E13" s="7">
        <v>133400</v>
      </c>
      <c r="F13" s="5">
        <v>2.4088354205699636</v>
      </c>
      <c r="G13" s="5">
        <v>3.9362818590704647</v>
      </c>
    </row>
    <row r="14" spans="1:7" ht="21.9" customHeight="1">
      <c r="A14" s="11" t="s">
        <v>19</v>
      </c>
      <c r="B14" s="4">
        <v>41109</v>
      </c>
      <c r="C14" s="4">
        <v>571500</v>
      </c>
      <c r="D14" s="7">
        <v>30832</v>
      </c>
      <c r="E14" s="7">
        <v>491400</v>
      </c>
      <c r="F14" s="5">
        <v>0.33332252205500779</v>
      </c>
      <c r="G14" s="5">
        <v>0.16300366300366309</v>
      </c>
    </row>
    <row r="15" spans="1:7" ht="21.9" customHeight="1">
      <c r="A15" s="20" t="s">
        <v>26</v>
      </c>
      <c r="B15" s="10">
        <v>226323</v>
      </c>
      <c r="C15" s="10">
        <v>1656400</v>
      </c>
      <c r="D15" s="10">
        <v>164124</v>
      </c>
      <c r="E15" s="10">
        <v>1667100</v>
      </c>
      <c r="F15" s="21">
        <v>0.3789756525553849</v>
      </c>
      <c r="G15" s="21">
        <v>-6.4183312338791376E-3</v>
      </c>
    </row>
    <row r="16" spans="1:7" ht="21.9" customHeight="1">
      <c r="A16" s="11" t="s">
        <v>28</v>
      </c>
      <c r="B16" s="4">
        <v>13636</v>
      </c>
      <c r="C16" s="4">
        <v>144100</v>
      </c>
      <c r="D16" s="7">
        <v>35141</v>
      </c>
      <c r="E16" s="7">
        <v>179900</v>
      </c>
      <c r="F16" s="5">
        <v>-0.61196323382943008</v>
      </c>
      <c r="G16" s="5">
        <v>-0.19899944413563087</v>
      </c>
    </row>
    <row r="17" spans="1:7" ht="21.9" customHeight="1">
      <c r="A17" s="11" t="s">
        <v>20</v>
      </c>
      <c r="B17" s="4">
        <v>34046</v>
      </c>
      <c r="C17" s="4">
        <v>206700</v>
      </c>
      <c r="D17" s="7">
        <v>78901</v>
      </c>
      <c r="E17" s="7">
        <v>380000</v>
      </c>
      <c r="F17" s="5">
        <v>-0.56849723070683522</v>
      </c>
      <c r="G17" s="5">
        <v>-0.45605263157894738</v>
      </c>
    </row>
    <row r="18" spans="1:7" ht="21.9" customHeight="1">
      <c r="A18" s="11" t="s">
        <v>21</v>
      </c>
      <c r="B18" s="4">
        <v>112953</v>
      </c>
      <c r="C18" s="4">
        <v>3455300</v>
      </c>
      <c r="D18" s="7">
        <v>98028</v>
      </c>
      <c r="E18" s="7">
        <v>2222500</v>
      </c>
      <c r="F18" s="5">
        <v>0.15225241767658226</v>
      </c>
      <c r="G18" s="5">
        <v>0.55469066366704167</v>
      </c>
    </row>
    <row r="19" spans="1:7" ht="21.9" customHeight="1">
      <c r="A19" s="11" t="s">
        <v>22</v>
      </c>
      <c r="B19" s="4">
        <v>211042</v>
      </c>
      <c r="C19" s="4">
        <v>1276200</v>
      </c>
      <c r="D19" s="7">
        <v>221463</v>
      </c>
      <c r="E19" s="7">
        <v>1387900</v>
      </c>
      <c r="F19" s="5">
        <v>-4.7055264310516876E-2</v>
      </c>
      <c r="G19" s="5">
        <v>-8.0481302687513523E-2</v>
      </c>
    </row>
    <row r="20" spans="1:7" ht="21.9" customHeight="1">
      <c r="A20" s="20" t="s">
        <v>26</v>
      </c>
      <c r="B20" s="10">
        <v>371677</v>
      </c>
      <c r="C20" s="10">
        <v>5082300</v>
      </c>
      <c r="D20" s="10">
        <v>433533</v>
      </c>
      <c r="E20" s="10">
        <v>4170300</v>
      </c>
      <c r="F20" s="21">
        <v>-0.14267887334989493</v>
      </c>
      <c r="G20" s="21">
        <v>0.21868930292784694</v>
      </c>
    </row>
    <row r="21" spans="1:7" ht="21.9" customHeight="1">
      <c r="A21" s="11" t="s">
        <v>29</v>
      </c>
      <c r="B21" s="4">
        <v>307</v>
      </c>
      <c r="C21" s="4">
        <v>500</v>
      </c>
      <c r="D21" s="7">
        <v>1508</v>
      </c>
      <c r="E21" s="7">
        <v>31100</v>
      </c>
      <c r="F21" s="5">
        <v>-0.79641909814323608</v>
      </c>
      <c r="G21" s="5">
        <v>-0.98392282958199362</v>
      </c>
    </row>
    <row r="22" spans="1:7" ht="21.9" customHeight="1">
      <c r="A22" s="11" t="s">
        <v>23</v>
      </c>
      <c r="B22" s="4">
        <v>138901</v>
      </c>
      <c r="C22" s="4">
        <v>1626700</v>
      </c>
      <c r="D22" s="7">
        <v>561112</v>
      </c>
      <c r="E22" s="7">
        <v>2452400</v>
      </c>
      <c r="F22" s="5">
        <v>-0.75245405551832789</v>
      </c>
      <c r="G22" s="5">
        <v>-0.3366905888109607</v>
      </c>
    </row>
    <row r="23" spans="1:7" ht="21.9" customHeight="1">
      <c r="A23" s="11" t="s">
        <v>24</v>
      </c>
      <c r="B23" s="4">
        <v>438314</v>
      </c>
      <c r="C23" s="4">
        <v>3306300</v>
      </c>
      <c r="D23" s="7">
        <v>1030196</v>
      </c>
      <c r="E23" s="7">
        <v>9688900</v>
      </c>
      <c r="F23" s="5">
        <v>-0.57453338976272472</v>
      </c>
      <c r="G23" s="5">
        <v>-0.65875383170432145</v>
      </c>
    </row>
    <row r="24" spans="1:7" ht="21.9" customHeight="1">
      <c r="A24" s="20" t="s">
        <v>26</v>
      </c>
      <c r="B24" s="10">
        <v>577522</v>
      </c>
      <c r="C24" s="10">
        <v>4933500</v>
      </c>
      <c r="D24" s="10">
        <v>1592816</v>
      </c>
      <c r="E24" s="10">
        <v>12172400</v>
      </c>
      <c r="F24" s="21">
        <v>-0.63742076925395019</v>
      </c>
      <c r="G24" s="21">
        <v>-0.59469784101738354</v>
      </c>
    </row>
    <row r="25" spans="1:7" ht="26.1" customHeight="1">
      <c r="A25" s="17" t="s">
        <v>12</v>
      </c>
      <c r="B25" s="22">
        <v>2628567</v>
      </c>
      <c r="C25" s="22">
        <v>17075500</v>
      </c>
      <c r="D25" s="22">
        <v>5330248</v>
      </c>
      <c r="E25" s="22">
        <v>27785000</v>
      </c>
      <c r="F25" s="23">
        <v>-0.50685840508734303</v>
      </c>
      <c r="G25" s="23">
        <v>-0.38544178513586469</v>
      </c>
    </row>
  </sheetData>
  <mergeCells count="6">
    <mergeCell ref="A2:G2"/>
    <mergeCell ref="F3:G3"/>
    <mergeCell ref="A1:G1"/>
    <mergeCell ref="A3:A4"/>
    <mergeCell ref="B3:C3"/>
    <mergeCell ref="D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112年1-6月美國棉花出口統計</vt:lpstr>
      <vt:lpstr>112年1-6月棉花進口</vt:lpstr>
      <vt:lpstr>112年1-6月棉紗進口</vt:lpstr>
      <vt:lpstr>112年1-6月人纖紗進口</vt:lpstr>
      <vt:lpstr>112年1-6月棉紗出口</vt:lpstr>
      <vt:lpstr>112年1-6月人纖紗出口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宏一 陳</cp:lastModifiedBy>
  <dcterms:created xsi:type="dcterms:W3CDTF">2016-04-06T03:36:25Z</dcterms:created>
  <dcterms:modified xsi:type="dcterms:W3CDTF">2023-09-18T10:10:52Z</dcterms:modified>
</cp:coreProperties>
</file>