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07年\"/>
    </mc:Choice>
  </mc:AlternateContent>
  <bookViews>
    <workbookView xWindow="0" yWindow="0" windowWidth="17067" windowHeight="9787" tabRatio="695" firstSheet="4" activeTab="11"/>
  </bookViews>
  <sheets>
    <sheet name="10701" sheetId="6" r:id="rId1"/>
    <sheet name="10702" sheetId="1" r:id="rId2"/>
    <sheet name="10703" sheetId="2" r:id="rId3"/>
    <sheet name="10704" sheetId="14" r:id="rId4"/>
    <sheet name="10705" sheetId="4" r:id="rId5"/>
    <sheet name="10706" sheetId="16" r:id="rId6"/>
    <sheet name="10707" sheetId="15" r:id="rId7"/>
    <sheet name="10708 " sheetId="23" r:id="rId8"/>
    <sheet name="10709" sheetId="25" r:id="rId9"/>
    <sheet name="10710" sheetId="26" r:id="rId10"/>
    <sheet name="10711" sheetId="19" r:id="rId11"/>
    <sheet name="10712" sheetId="21" r:id="rId12"/>
    <sheet name="會訊分析" sheetId="22" r:id="rId13"/>
  </sheets>
  <calcPr calcId="162913"/>
  <fileRecoveryPr autoRecover="0"/>
</workbook>
</file>

<file path=xl/calcChain.xml><?xml version="1.0" encoding="utf-8"?>
<calcChain xmlns="http://schemas.openxmlformats.org/spreadsheetml/2006/main">
  <c r="G40" i="22" l="1"/>
  <c r="F40" i="22"/>
  <c r="E40" i="22"/>
  <c r="D40" i="22"/>
  <c r="B40" i="22"/>
  <c r="C40" i="22" s="1"/>
  <c r="I39" i="22"/>
  <c r="H39" i="22"/>
  <c r="F39" i="22"/>
  <c r="I38" i="22"/>
  <c r="H38" i="22"/>
  <c r="F38" i="22"/>
  <c r="C38" i="22"/>
  <c r="I37" i="22"/>
  <c r="H37" i="22"/>
  <c r="F37" i="22"/>
  <c r="C37" i="22"/>
  <c r="I36" i="22"/>
  <c r="H36" i="22"/>
  <c r="F36" i="22"/>
  <c r="I35" i="22"/>
  <c r="H35" i="22"/>
  <c r="F35" i="22"/>
  <c r="C35" i="22"/>
  <c r="I34" i="22"/>
  <c r="H34" i="22"/>
  <c r="F34" i="22"/>
  <c r="C34" i="22"/>
  <c r="F33" i="22"/>
  <c r="C33" i="22"/>
  <c r="I32" i="22"/>
  <c r="H32" i="22"/>
  <c r="F32" i="22"/>
  <c r="C32" i="22"/>
  <c r="F31" i="22"/>
  <c r="C31" i="22"/>
  <c r="I30" i="22"/>
  <c r="H30" i="22"/>
  <c r="F30" i="22"/>
  <c r="C30" i="22"/>
  <c r="I29" i="22"/>
  <c r="H29" i="22"/>
  <c r="F29" i="22"/>
  <c r="F28" i="22"/>
  <c r="C28" i="22"/>
  <c r="I27" i="22"/>
  <c r="H27" i="22"/>
  <c r="F27" i="22"/>
  <c r="F26" i="22"/>
  <c r="C26" i="22"/>
  <c r="F25" i="22"/>
  <c r="C25" i="22"/>
  <c r="F24" i="22"/>
  <c r="I23" i="22"/>
  <c r="H23" i="22"/>
  <c r="F23" i="22"/>
  <c r="C23" i="22"/>
  <c r="F22" i="22"/>
  <c r="I21" i="22"/>
  <c r="H21" i="22"/>
  <c r="F21" i="22"/>
  <c r="C21" i="22"/>
  <c r="I20" i="22"/>
  <c r="H20" i="22"/>
  <c r="F20" i="22"/>
  <c r="C20" i="22"/>
  <c r="I19" i="22"/>
  <c r="H19" i="22"/>
  <c r="F19" i="22"/>
  <c r="I18" i="22"/>
  <c r="H18" i="22"/>
  <c r="F18" i="22"/>
  <c r="C18" i="22"/>
  <c r="I17" i="22"/>
  <c r="H17" i="22"/>
  <c r="F17" i="22"/>
  <c r="C17" i="22"/>
  <c r="I16" i="22"/>
  <c r="H16" i="22"/>
  <c r="F16" i="22"/>
  <c r="I15" i="22"/>
  <c r="H15" i="22"/>
  <c r="F15" i="22"/>
  <c r="C15" i="22"/>
  <c r="I14" i="22"/>
  <c r="H14" i="22"/>
  <c r="F14" i="22"/>
  <c r="C14" i="22"/>
  <c r="I13" i="22"/>
  <c r="H13" i="22"/>
  <c r="F13" i="22"/>
  <c r="I12" i="22"/>
  <c r="H12" i="22"/>
  <c r="F12" i="22"/>
  <c r="C12" i="22"/>
  <c r="I11" i="22"/>
  <c r="H11" i="22"/>
  <c r="F11" i="22"/>
  <c r="C11" i="22"/>
  <c r="I10" i="22"/>
  <c r="H10" i="22"/>
  <c r="F10" i="22"/>
  <c r="I9" i="22"/>
  <c r="H9" i="22"/>
  <c r="F9" i="22"/>
  <c r="C9" i="22"/>
  <c r="I8" i="22"/>
  <c r="H8" i="22"/>
  <c r="F8" i="22"/>
  <c r="C8" i="22"/>
  <c r="I7" i="22"/>
  <c r="H7" i="22"/>
  <c r="F7" i="22"/>
  <c r="I6" i="22"/>
  <c r="H6" i="22"/>
  <c r="F6" i="22"/>
  <c r="C6" i="22"/>
  <c r="I5" i="22"/>
  <c r="H5" i="22"/>
  <c r="F5" i="22"/>
  <c r="C5" i="22"/>
  <c r="H36" i="21"/>
  <c r="I36" i="21"/>
  <c r="H37" i="21"/>
  <c r="I37" i="21"/>
  <c r="H38" i="21"/>
  <c r="I38" i="21"/>
  <c r="H39" i="21"/>
  <c r="I39" i="21"/>
  <c r="H34" i="21"/>
  <c r="I34" i="21"/>
  <c r="H35" i="21"/>
  <c r="I35" i="21"/>
  <c r="H6" i="21"/>
  <c r="I6" i="21"/>
  <c r="H7" i="21"/>
  <c r="I7" i="21"/>
  <c r="H8" i="21"/>
  <c r="I8" i="21"/>
  <c r="H9" i="21"/>
  <c r="I9" i="21"/>
  <c r="H10" i="21"/>
  <c r="I10" i="21"/>
  <c r="H11" i="21"/>
  <c r="I11" i="21"/>
  <c r="H12" i="21"/>
  <c r="I12" i="21"/>
  <c r="H13" i="21"/>
  <c r="I13" i="21"/>
  <c r="H14" i="21"/>
  <c r="I14" i="21"/>
  <c r="H15" i="21"/>
  <c r="I15" i="21"/>
  <c r="H16" i="21"/>
  <c r="I16" i="21"/>
  <c r="H17" i="21"/>
  <c r="I17" i="21"/>
  <c r="H18" i="21"/>
  <c r="I18" i="21"/>
  <c r="H19" i="21"/>
  <c r="I19" i="21"/>
  <c r="H20" i="21"/>
  <c r="I20" i="21"/>
  <c r="H21" i="21"/>
  <c r="I21" i="21"/>
  <c r="H23" i="21"/>
  <c r="I23" i="21"/>
  <c r="H27" i="21"/>
  <c r="I27" i="21"/>
  <c r="H29" i="21"/>
  <c r="I29" i="21"/>
  <c r="H30" i="21"/>
  <c r="I30" i="21"/>
  <c r="H32" i="21"/>
  <c r="I32" i="21"/>
  <c r="B40" i="21"/>
  <c r="C6" i="21" s="1"/>
  <c r="I40" i="22" l="1"/>
  <c r="C7" i="22"/>
  <c r="C10" i="22"/>
  <c r="C13" i="22"/>
  <c r="C16" i="22"/>
  <c r="C19" i="22"/>
  <c r="C22" i="22"/>
  <c r="C24" i="22"/>
  <c r="C27" i="22"/>
  <c r="C29" i="22"/>
  <c r="C36" i="22"/>
  <c r="C39" i="22"/>
  <c r="H40" i="22"/>
  <c r="C14" i="21"/>
  <c r="C16" i="21"/>
  <c r="C40" i="21"/>
  <c r="C7" i="21"/>
  <c r="C26" i="21"/>
  <c r="C29" i="21"/>
  <c r="C9" i="21"/>
  <c r="C19" i="21"/>
  <c r="C17" i="21"/>
  <c r="C27" i="21"/>
  <c r="C10" i="21"/>
  <c r="C25" i="21"/>
  <c r="C37" i="21"/>
  <c r="C28" i="21"/>
  <c r="C36" i="21"/>
  <c r="C12" i="21"/>
  <c r="C23" i="21"/>
  <c r="C39" i="21"/>
  <c r="C15" i="21"/>
  <c r="C13" i="21"/>
  <c r="C22" i="21"/>
  <c r="C38" i="21"/>
  <c r="C20" i="21"/>
  <c r="C11" i="21"/>
  <c r="C31" i="21"/>
  <c r="C32" i="21"/>
  <c r="C35" i="21"/>
  <c r="C34" i="21"/>
  <c r="C8" i="21"/>
  <c r="C33" i="21"/>
  <c r="C24" i="21"/>
  <c r="C30" i="21"/>
  <c r="C21" i="21"/>
  <c r="C18" i="21"/>
  <c r="G40" i="21"/>
  <c r="E40" i="21"/>
  <c r="H11" i="19"/>
  <c r="I11" i="19"/>
  <c r="H12" i="19"/>
  <c r="I12" i="19"/>
  <c r="H13" i="19"/>
  <c r="I13" i="19"/>
  <c r="H14" i="19"/>
  <c r="I14" i="19"/>
  <c r="H15" i="19"/>
  <c r="I15" i="19"/>
  <c r="H16" i="19"/>
  <c r="I16" i="19"/>
  <c r="H17" i="19"/>
  <c r="I17" i="19"/>
  <c r="H18" i="19"/>
  <c r="I18" i="19"/>
  <c r="H19" i="19"/>
  <c r="I19" i="19"/>
  <c r="H20" i="19"/>
  <c r="I20" i="19"/>
  <c r="H21" i="19"/>
  <c r="I21" i="19"/>
  <c r="H23" i="19"/>
  <c r="I23" i="19"/>
  <c r="H24" i="19"/>
  <c r="I24" i="19"/>
  <c r="H27" i="19"/>
  <c r="I27" i="19"/>
  <c r="H29" i="19"/>
  <c r="I29" i="19"/>
  <c r="H30" i="19"/>
  <c r="I30" i="19"/>
  <c r="H32" i="19"/>
  <c r="I32" i="19"/>
  <c r="H33" i="19"/>
  <c r="I33" i="19"/>
  <c r="H34" i="19"/>
  <c r="I34" i="19"/>
  <c r="H35" i="19"/>
  <c r="I35" i="19"/>
  <c r="H36" i="19"/>
  <c r="I36" i="19"/>
  <c r="H37" i="19"/>
  <c r="I37" i="19"/>
  <c r="D38" i="19"/>
  <c r="G38" i="19"/>
  <c r="E38" i="19"/>
  <c r="F6" i="21" l="1"/>
  <c r="F8" i="21"/>
  <c r="F10" i="21"/>
  <c r="F12" i="21"/>
  <c r="F14" i="21"/>
  <c r="F16" i="21"/>
  <c r="F18" i="21"/>
  <c r="F20" i="21"/>
  <c r="F22" i="21"/>
  <c r="F24" i="21"/>
  <c r="F26" i="21"/>
  <c r="F28" i="21"/>
  <c r="F30" i="21"/>
  <c r="F32" i="21"/>
  <c r="F34" i="21"/>
  <c r="F36" i="21"/>
  <c r="F38" i="21"/>
  <c r="F40" i="21"/>
  <c r="F7" i="21"/>
  <c r="F9" i="21"/>
  <c r="F11" i="21"/>
  <c r="F13" i="21"/>
  <c r="F15" i="21"/>
  <c r="F17" i="21"/>
  <c r="F19" i="21"/>
  <c r="F21" i="21"/>
  <c r="F23" i="21"/>
  <c r="F25" i="21"/>
  <c r="F27" i="21"/>
  <c r="F29" i="21"/>
  <c r="F31" i="21"/>
  <c r="F33" i="21"/>
  <c r="F35" i="21"/>
  <c r="F37" i="21"/>
  <c r="F39" i="21"/>
  <c r="F5" i="21"/>
  <c r="H40" i="21"/>
  <c r="I38" i="19"/>
  <c r="H6" i="26"/>
  <c r="D38" i="26"/>
  <c r="B38" i="26"/>
  <c r="C31" i="26" s="1"/>
  <c r="G38" i="26"/>
  <c r="C30" i="26"/>
  <c r="C35" i="26"/>
  <c r="C36" i="26"/>
  <c r="C24" i="26"/>
  <c r="C25" i="26"/>
  <c r="E38" i="26"/>
  <c r="F8" i="26" s="1"/>
  <c r="C28" i="26"/>
  <c r="C27" i="26"/>
  <c r="C17" i="26"/>
  <c r="C16" i="26"/>
  <c r="C15" i="26"/>
  <c r="C11" i="26"/>
  <c r="C10" i="26"/>
  <c r="C9" i="26"/>
  <c r="C5" i="26"/>
  <c r="C6" i="26" l="1"/>
  <c r="C12" i="26"/>
  <c r="C18" i="26"/>
  <c r="C38" i="26"/>
  <c r="C22" i="26"/>
  <c r="C33" i="26"/>
  <c r="C29" i="26"/>
  <c r="C23" i="26"/>
  <c r="C34" i="26"/>
  <c r="C7" i="26"/>
  <c r="C13" i="26"/>
  <c r="C19" i="26"/>
  <c r="C21" i="26"/>
  <c r="C32" i="26"/>
  <c r="C8" i="26"/>
  <c r="C14" i="26"/>
  <c r="C20" i="26"/>
  <c r="C26" i="26"/>
  <c r="C37" i="26"/>
  <c r="F29" i="26"/>
  <c r="F28" i="26"/>
  <c r="F14" i="26"/>
  <c r="F13" i="26"/>
  <c r="F9" i="26"/>
  <c r="F5" i="26"/>
  <c r="F24" i="26"/>
  <c r="F12" i="26"/>
  <c r="F36" i="26"/>
  <c r="F22" i="26"/>
  <c r="F11" i="26"/>
  <c r="F32" i="26"/>
  <c r="F20" i="26"/>
  <c r="F6" i="26"/>
  <c r="F31" i="26"/>
  <c r="F19" i="26"/>
  <c r="F38" i="26"/>
  <c r="F35" i="26"/>
  <c r="F26" i="26"/>
  <c r="F18" i="26"/>
  <c r="F10" i="26"/>
  <c r="F34" i="26"/>
  <c r="F25" i="26"/>
  <c r="F17" i="26"/>
  <c r="F7" i="26"/>
  <c r="F37" i="26"/>
  <c r="F30" i="26"/>
  <c r="F23" i="26"/>
  <c r="F16" i="26"/>
  <c r="F33" i="26"/>
  <c r="F27" i="26"/>
  <c r="F21" i="26"/>
  <c r="F15" i="26"/>
  <c r="I38" i="26"/>
  <c r="I37" i="26"/>
  <c r="H37" i="26"/>
  <c r="I36" i="26"/>
  <c r="H36" i="26"/>
  <c r="I34" i="26"/>
  <c r="H34" i="26"/>
  <c r="I27" i="26"/>
  <c r="H27" i="26"/>
  <c r="I29" i="26"/>
  <c r="H29" i="26"/>
  <c r="I33" i="26"/>
  <c r="H33" i="26"/>
  <c r="I28" i="26"/>
  <c r="H28" i="26"/>
  <c r="I31" i="26"/>
  <c r="H31" i="26"/>
  <c r="I14" i="26"/>
  <c r="H14" i="26"/>
  <c r="I17" i="26"/>
  <c r="H17" i="26"/>
  <c r="I20" i="26"/>
  <c r="H20" i="26"/>
  <c r="I24" i="26"/>
  <c r="H24" i="26"/>
  <c r="I15" i="26"/>
  <c r="H15" i="26"/>
  <c r="I18" i="26"/>
  <c r="H18" i="26"/>
  <c r="I19" i="26"/>
  <c r="H19" i="26"/>
  <c r="I10" i="26"/>
  <c r="H10" i="26"/>
  <c r="I12" i="26"/>
  <c r="H12" i="26"/>
  <c r="I8" i="26"/>
  <c r="H8" i="26"/>
  <c r="I13" i="26"/>
  <c r="H13" i="26"/>
  <c r="I11" i="26"/>
  <c r="H11" i="26"/>
  <c r="I9" i="26"/>
  <c r="H9" i="26"/>
  <c r="I6" i="26"/>
  <c r="I7" i="26"/>
  <c r="H7" i="26"/>
  <c r="I5" i="26"/>
  <c r="H5" i="26"/>
  <c r="G37" i="25"/>
  <c r="E37" i="25"/>
  <c r="D37" i="25"/>
  <c r="B37" i="25"/>
  <c r="G37" i="23"/>
  <c r="E37" i="23"/>
  <c r="D37" i="23"/>
  <c r="B37" i="23"/>
  <c r="H38" i="26" l="1"/>
  <c r="H6" i="25"/>
  <c r="I6" i="25"/>
  <c r="H7" i="25"/>
  <c r="I7" i="25"/>
  <c r="H8" i="25"/>
  <c r="I8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C37" i="25"/>
  <c r="C36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5" i="25"/>
  <c r="H18" i="25"/>
  <c r="I18" i="25"/>
  <c r="H19" i="25"/>
  <c r="I19" i="25"/>
  <c r="H20" i="25"/>
  <c r="I20" i="25"/>
  <c r="H24" i="25"/>
  <c r="I24" i="25"/>
  <c r="H26" i="25"/>
  <c r="I26" i="25"/>
  <c r="H27" i="25"/>
  <c r="I27" i="25"/>
  <c r="H29" i="25"/>
  <c r="I29" i="25"/>
  <c r="H30" i="25"/>
  <c r="I30" i="25"/>
  <c r="H31" i="25"/>
  <c r="I31" i="25"/>
  <c r="H32" i="25"/>
  <c r="I32" i="25"/>
  <c r="H33" i="25"/>
  <c r="I33" i="25"/>
  <c r="H34" i="25"/>
  <c r="I34" i="25"/>
  <c r="H35" i="25"/>
  <c r="I35" i="25"/>
  <c r="H36" i="25"/>
  <c r="I36" i="25"/>
  <c r="H5" i="25"/>
  <c r="I5" i="25"/>
  <c r="C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H5" i="23"/>
  <c r="I5" i="23"/>
  <c r="H6" i="23"/>
  <c r="I6" i="23"/>
  <c r="H7" i="23"/>
  <c r="I7" i="23"/>
  <c r="H8" i="23"/>
  <c r="I8" i="23"/>
  <c r="H9" i="23"/>
  <c r="I9" i="23"/>
  <c r="H10" i="23"/>
  <c r="I10" i="23"/>
  <c r="H11" i="23"/>
  <c r="I11" i="23"/>
  <c r="H12" i="23"/>
  <c r="I12" i="23"/>
  <c r="H13" i="23"/>
  <c r="I13" i="23"/>
  <c r="H14" i="23"/>
  <c r="I14" i="23"/>
  <c r="H15" i="23"/>
  <c r="I15" i="23"/>
  <c r="H17" i="23"/>
  <c r="I17" i="23"/>
  <c r="H18" i="23"/>
  <c r="I18" i="23"/>
  <c r="H19" i="23"/>
  <c r="I19" i="23"/>
  <c r="H20" i="23"/>
  <c r="I20" i="23"/>
  <c r="H24" i="23"/>
  <c r="I24" i="23"/>
  <c r="H26" i="23"/>
  <c r="I26" i="23"/>
  <c r="H27" i="23"/>
  <c r="I27" i="23"/>
  <c r="H29" i="23"/>
  <c r="I29" i="23"/>
  <c r="H30" i="23"/>
  <c r="I30" i="23"/>
  <c r="H31" i="23"/>
  <c r="I31" i="23"/>
  <c r="H32" i="23"/>
  <c r="I32" i="23"/>
  <c r="H33" i="23"/>
  <c r="I33" i="23"/>
  <c r="H34" i="23"/>
  <c r="I34" i="23"/>
  <c r="H35" i="23"/>
  <c r="I35" i="23"/>
  <c r="H36" i="23"/>
  <c r="I36" i="23"/>
  <c r="H37" i="23"/>
  <c r="F37" i="25" l="1"/>
  <c r="C30" i="25"/>
  <c r="C18" i="25"/>
  <c r="C6" i="25"/>
  <c r="C35" i="25"/>
  <c r="C17" i="25"/>
  <c r="C34" i="25"/>
  <c r="C28" i="25"/>
  <c r="C22" i="25"/>
  <c r="C16" i="25"/>
  <c r="C27" i="25"/>
  <c r="C15" i="25"/>
  <c r="C32" i="25"/>
  <c r="C26" i="25"/>
  <c r="C20" i="25"/>
  <c r="C14" i="25"/>
  <c r="C8" i="25"/>
  <c r="C29" i="25"/>
  <c r="C11" i="25"/>
  <c r="C33" i="25"/>
  <c r="C21" i="25"/>
  <c r="C9" i="25"/>
  <c r="C5" i="25"/>
  <c r="C31" i="25"/>
  <c r="C25" i="25"/>
  <c r="C19" i="25"/>
  <c r="C13" i="25"/>
  <c r="C7" i="25"/>
  <c r="C24" i="25"/>
  <c r="C12" i="25"/>
  <c r="C23" i="25"/>
  <c r="C10" i="25"/>
  <c r="H37" i="25"/>
  <c r="I37" i="25"/>
  <c r="I37" i="23"/>
  <c r="F6" i="15" l="1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5" i="15"/>
  <c r="H6" i="15"/>
  <c r="I6" i="15"/>
  <c r="H7" i="15"/>
  <c r="I7" i="15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7" i="15"/>
  <c r="I17" i="15"/>
  <c r="H18" i="15"/>
  <c r="I18" i="15"/>
  <c r="H19" i="15"/>
  <c r="I19" i="15"/>
  <c r="H20" i="15"/>
  <c r="I20" i="15"/>
  <c r="H24" i="15"/>
  <c r="I24" i="15"/>
  <c r="H26" i="15"/>
  <c r="I26" i="15"/>
  <c r="H27" i="15"/>
  <c r="I27" i="15"/>
  <c r="H29" i="15"/>
  <c r="I29" i="15"/>
  <c r="H30" i="15"/>
  <c r="I30" i="15"/>
  <c r="H31" i="15"/>
  <c r="I31" i="15"/>
  <c r="H32" i="15"/>
  <c r="I32" i="15"/>
  <c r="H33" i="15"/>
  <c r="I33" i="15"/>
  <c r="H34" i="15"/>
  <c r="I34" i="15"/>
  <c r="H35" i="15"/>
  <c r="I35" i="15"/>
  <c r="F7" i="16"/>
  <c r="F6" i="16"/>
  <c r="F10" i="16"/>
  <c r="F12" i="16"/>
  <c r="F11" i="16"/>
  <c r="F9" i="16"/>
  <c r="F8" i="16"/>
  <c r="F13" i="16"/>
  <c r="F17" i="16"/>
  <c r="F18" i="16"/>
  <c r="F24" i="16"/>
  <c r="F14" i="16"/>
  <c r="F20" i="16"/>
  <c r="F29" i="16"/>
  <c r="F16" i="16"/>
  <c r="F19" i="16"/>
  <c r="F30" i="16"/>
  <c r="F31" i="16"/>
  <c r="F32" i="16"/>
  <c r="F27" i="16"/>
  <c r="F26" i="16"/>
  <c r="F33" i="16"/>
  <c r="F15" i="16"/>
  <c r="F21" i="16"/>
  <c r="F22" i="16"/>
  <c r="F23" i="16"/>
  <c r="F25" i="16"/>
  <c r="F28" i="16"/>
  <c r="F34" i="16"/>
  <c r="F35" i="16"/>
  <c r="F5" i="16"/>
  <c r="H7" i="16"/>
  <c r="I7" i="16"/>
  <c r="H6" i="16"/>
  <c r="I6" i="16"/>
  <c r="H10" i="16"/>
  <c r="I10" i="16"/>
  <c r="H12" i="16"/>
  <c r="I12" i="16"/>
  <c r="H11" i="16"/>
  <c r="I11" i="16"/>
  <c r="H9" i="16"/>
  <c r="I9" i="16"/>
  <c r="H8" i="16"/>
  <c r="I8" i="16"/>
  <c r="H13" i="16"/>
  <c r="I13" i="16"/>
  <c r="H17" i="16"/>
  <c r="I17" i="16"/>
  <c r="H18" i="16"/>
  <c r="I18" i="16"/>
  <c r="H24" i="16"/>
  <c r="I24" i="16"/>
  <c r="H14" i="16"/>
  <c r="I14" i="16"/>
  <c r="H20" i="16"/>
  <c r="I20" i="16"/>
  <c r="H29" i="16"/>
  <c r="I29" i="16"/>
  <c r="H16" i="16"/>
  <c r="I16" i="16"/>
  <c r="H19" i="16"/>
  <c r="I19" i="16"/>
  <c r="H30" i="16"/>
  <c r="I30" i="16"/>
  <c r="H31" i="16"/>
  <c r="I31" i="16"/>
  <c r="H32" i="16"/>
  <c r="I32" i="16"/>
  <c r="H27" i="16"/>
  <c r="I27" i="16"/>
  <c r="H26" i="16"/>
  <c r="I26" i="16"/>
  <c r="H33" i="16"/>
  <c r="I33" i="16"/>
  <c r="H34" i="16"/>
  <c r="I34" i="16"/>
  <c r="F7" i="4"/>
  <c r="F6" i="4"/>
  <c r="F10" i="4"/>
  <c r="F12" i="4"/>
  <c r="F11" i="4"/>
  <c r="F9" i="4"/>
  <c r="F8" i="4"/>
  <c r="F13" i="4"/>
  <c r="F23" i="4"/>
  <c r="F19" i="4"/>
  <c r="F17" i="4"/>
  <c r="F20" i="4"/>
  <c r="F29" i="4"/>
  <c r="F16" i="4"/>
  <c r="F18" i="4"/>
  <c r="F30" i="4"/>
  <c r="F31" i="4"/>
  <c r="F32" i="4"/>
  <c r="F27" i="4"/>
  <c r="F33" i="4"/>
  <c r="F26" i="4"/>
  <c r="F15" i="4"/>
  <c r="F25" i="4"/>
  <c r="F14" i="4"/>
  <c r="F21" i="4"/>
  <c r="F22" i="4"/>
  <c r="F24" i="4"/>
  <c r="F28" i="4"/>
  <c r="F34" i="4"/>
  <c r="F35" i="4"/>
  <c r="F5" i="4"/>
  <c r="H7" i="4"/>
  <c r="I7" i="4"/>
  <c r="H6" i="4"/>
  <c r="I6" i="4"/>
  <c r="H10" i="4"/>
  <c r="I10" i="4"/>
  <c r="H12" i="4"/>
  <c r="I12" i="4"/>
  <c r="H11" i="4"/>
  <c r="I11" i="4"/>
  <c r="H9" i="4"/>
  <c r="I9" i="4"/>
  <c r="H8" i="4"/>
  <c r="I8" i="4"/>
  <c r="H13" i="4"/>
  <c r="I13" i="4"/>
  <c r="H23" i="4"/>
  <c r="I23" i="4"/>
  <c r="H19" i="4"/>
  <c r="I19" i="4"/>
  <c r="H17" i="4"/>
  <c r="I17" i="4"/>
  <c r="H20" i="4"/>
  <c r="I20" i="4"/>
  <c r="H29" i="4"/>
  <c r="I29" i="4"/>
  <c r="H16" i="4"/>
  <c r="I16" i="4"/>
  <c r="H18" i="4"/>
  <c r="I18" i="4"/>
  <c r="H30" i="4"/>
  <c r="I30" i="4"/>
  <c r="H31" i="4"/>
  <c r="I31" i="4"/>
  <c r="H32" i="4"/>
  <c r="I32" i="4"/>
  <c r="H27" i="4"/>
  <c r="I27" i="4"/>
  <c r="H33" i="4"/>
  <c r="I33" i="4"/>
  <c r="H26" i="4"/>
  <c r="I26" i="4"/>
  <c r="H34" i="4"/>
  <c r="I34" i="4"/>
  <c r="H6" i="14" l="1"/>
  <c r="I6" i="14"/>
  <c r="H7" i="14"/>
  <c r="I7" i="14"/>
  <c r="H11" i="14"/>
  <c r="I11" i="14"/>
  <c r="H10" i="14"/>
  <c r="I10" i="14"/>
  <c r="H9" i="14"/>
  <c r="I9" i="14"/>
  <c r="H12" i="14"/>
  <c r="I12" i="14"/>
  <c r="H8" i="14"/>
  <c r="I8" i="14"/>
  <c r="H13" i="14"/>
  <c r="I13" i="14"/>
  <c r="H22" i="14"/>
  <c r="I22" i="14"/>
  <c r="H18" i="14"/>
  <c r="I18" i="14"/>
  <c r="H17" i="14"/>
  <c r="I17" i="14"/>
  <c r="H28" i="14"/>
  <c r="I28" i="14"/>
  <c r="H20" i="14"/>
  <c r="I20" i="14"/>
  <c r="H19" i="14"/>
  <c r="I19" i="14"/>
  <c r="H16" i="14"/>
  <c r="I16" i="14"/>
  <c r="H29" i="14"/>
  <c r="I29" i="14"/>
  <c r="H30" i="14"/>
  <c r="I30" i="14"/>
  <c r="H23" i="14"/>
  <c r="I23" i="14"/>
  <c r="H31" i="14"/>
  <c r="I31" i="14"/>
  <c r="H25" i="14"/>
  <c r="I25" i="14"/>
  <c r="H32" i="14"/>
  <c r="I32" i="14"/>
  <c r="I5" i="14"/>
  <c r="H5" i="14"/>
  <c r="H6" i="2"/>
  <c r="I6" i="2"/>
  <c r="H7" i="2"/>
  <c r="I7" i="2"/>
  <c r="H9" i="2"/>
  <c r="I9" i="2"/>
  <c r="H10" i="2"/>
  <c r="I10" i="2"/>
  <c r="H11" i="2"/>
  <c r="I11" i="2"/>
  <c r="H12" i="2"/>
  <c r="I12" i="2"/>
  <c r="H8" i="2"/>
  <c r="I8" i="2"/>
  <c r="H13" i="2"/>
  <c r="I13" i="2"/>
  <c r="H18" i="2"/>
  <c r="I18" i="2"/>
  <c r="H17" i="2"/>
  <c r="I17" i="2"/>
  <c r="H27" i="2"/>
  <c r="I27" i="2"/>
  <c r="H20" i="2"/>
  <c r="I20" i="2"/>
  <c r="H21" i="2"/>
  <c r="I21" i="2"/>
  <c r="H16" i="2"/>
  <c r="I16" i="2"/>
  <c r="H19" i="2"/>
  <c r="I19" i="2"/>
  <c r="H28" i="2"/>
  <c r="I28" i="2"/>
  <c r="H29" i="2"/>
  <c r="I29" i="2"/>
  <c r="H23" i="2"/>
  <c r="I23" i="2"/>
  <c r="H30" i="2"/>
  <c r="I30" i="2"/>
  <c r="I5" i="2"/>
  <c r="H5" i="2"/>
  <c r="G28" i="1"/>
  <c r="E28" i="1"/>
  <c r="D28" i="1"/>
  <c r="B28" i="1"/>
  <c r="H7" i="1"/>
  <c r="I7" i="1"/>
  <c r="H6" i="1"/>
  <c r="I6" i="1"/>
  <c r="H8" i="1"/>
  <c r="I8" i="1"/>
  <c r="H9" i="1"/>
  <c r="I9" i="1"/>
  <c r="H12" i="1"/>
  <c r="I12" i="1"/>
  <c r="H10" i="1"/>
  <c r="I10" i="1"/>
  <c r="H11" i="1"/>
  <c r="I11" i="1"/>
  <c r="H13" i="1"/>
  <c r="I13" i="1"/>
  <c r="H16" i="1"/>
  <c r="I16" i="1"/>
  <c r="H26" i="1"/>
  <c r="I26" i="1"/>
  <c r="H20" i="1"/>
  <c r="I20" i="1"/>
  <c r="H27" i="1"/>
  <c r="I27" i="1"/>
  <c r="H19" i="1"/>
  <c r="I19" i="1"/>
  <c r="I5" i="1"/>
  <c r="H5" i="1"/>
  <c r="H6" i="6"/>
  <c r="I6" i="6"/>
  <c r="H7" i="6"/>
  <c r="I7" i="6"/>
  <c r="H8" i="6"/>
  <c r="I8" i="6"/>
  <c r="H9" i="6"/>
  <c r="I9" i="6"/>
  <c r="H10" i="6"/>
  <c r="I10" i="6"/>
  <c r="H13" i="6"/>
  <c r="I13" i="6"/>
  <c r="H15" i="6"/>
  <c r="I15" i="6"/>
  <c r="H17" i="6"/>
  <c r="I17" i="6"/>
  <c r="H19" i="6"/>
  <c r="I19" i="6"/>
  <c r="H23" i="6"/>
  <c r="I23" i="6"/>
  <c r="H24" i="6"/>
  <c r="I24" i="6"/>
  <c r="H5" i="6"/>
  <c r="G25" i="6"/>
  <c r="E25" i="6"/>
  <c r="F6" i="6" s="1"/>
  <c r="D25" i="6"/>
  <c r="B25" i="6"/>
  <c r="G33" i="14"/>
  <c r="E33" i="14"/>
  <c r="F7" i="14" s="1"/>
  <c r="G31" i="2"/>
  <c r="E31" i="2"/>
  <c r="F6" i="2" s="1"/>
  <c r="F7" i="1"/>
  <c r="F33" i="14" l="1"/>
  <c r="F26" i="14"/>
  <c r="F25" i="14"/>
  <c r="F29" i="14"/>
  <c r="F28" i="14"/>
  <c r="F13" i="14"/>
  <c r="F10" i="14"/>
  <c r="F14" i="14"/>
  <c r="F27" i="14"/>
  <c r="F23" i="14"/>
  <c r="F19" i="14"/>
  <c r="F18" i="14"/>
  <c r="F12" i="14"/>
  <c r="F5" i="14"/>
  <c r="F32" i="14"/>
  <c r="F24" i="14"/>
  <c r="F21" i="14"/>
  <c r="F15" i="14"/>
  <c r="F31" i="14"/>
  <c r="F30" i="14"/>
  <c r="F16" i="14"/>
  <c r="F20" i="14"/>
  <c r="F17" i="14"/>
  <c r="F22" i="14"/>
  <c r="F8" i="14"/>
  <c r="F9" i="14"/>
  <c r="F11" i="14"/>
  <c r="F6" i="14"/>
  <c r="F22" i="2"/>
  <c r="F26" i="2"/>
  <c r="F28" i="2"/>
  <c r="F20" i="2"/>
  <c r="F13" i="2"/>
  <c r="F10" i="2"/>
  <c r="F31" i="2"/>
  <c r="F24" i="2"/>
  <c r="F23" i="2"/>
  <c r="F16" i="2"/>
  <c r="F17" i="2"/>
  <c r="F12" i="2"/>
  <c r="F7" i="2"/>
  <c r="F5" i="2"/>
  <c r="F30" i="2"/>
  <c r="F25" i="2"/>
  <c r="F14" i="2"/>
  <c r="F15" i="2"/>
  <c r="F29" i="2"/>
  <c r="F19" i="2"/>
  <c r="F21" i="2"/>
  <c r="F27" i="2"/>
  <c r="F18" i="2"/>
  <c r="F8" i="2"/>
  <c r="F11" i="2"/>
  <c r="F9" i="2"/>
  <c r="F21" i="1"/>
  <c r="F15" i="1"/>
  <c r="F27" i="1"/>
  <c r="F13" i="1"/>
  <c r="F9" i="1"/>
  <c r="F14" i="1"/>
  <c r="F23" i="1"/>
  <c r="F17" i="1"/>
  <c r="F26" i="1"/>
  <c r="F10" i="1"/>
  <c r="F6" i="1"/>
  <c r="F5" i="1"/>
  <c r="F28" i="1"/>
  <c r="F25" i="1"/>
  <c r="F24" i="1"/>
  <c r="F18" i="1"/>
  <c r="F22" i="1"/>
  <c r="F19" i="1"/>
  <c r="F20" i="1"/>
  <c r="F16" i="1"/>
  <c r="F11" i="1"/>
  <c r="F12" i="1"/>
  <c r="F8" i="1"/>
  <c r="F25" i="6"/>
  <c r="F21" i="6"/>
  <c r="F18" i="6"/>
  <c r="F22" i="6"/>
  <c r="F16" i="6"/>
  <c r="F19" i="6"/>
  <c r="F15" i="6"/>
  <c r="F9" i="6"/>
  <c r="F8" i="6"/>
  <c r="F7" i="6"/>
  <c r="F5" i="6"/>
  <c r="F20" i="6"/>
  <c r="F11" i="6"/>
  <c r="F12" i="6"/>
  <c r="F14" i="6"/>
  <c r="F24" i="6"/>
  <c r="F17" i="6"/>
  <c r="F10" i="6"/>
  <c r="F23" i="6"/>
  <c r="F13" i="6"/>
  <c r="D40" i="21"/>
  <c r="I40" i="21" s="1"/>
  <c r="H7" i="19"/>
  <c r="I7" i="19"/>
  <c r="H8" i="19"/>
  <c r="I8" i="19"/>
  <c r="H9" i="19"/>
  <c r="I9" i="19"/>
  <c r="H6" i="19"/>
  <c r="I6" i="19"/>
  <c r="H5" i="19"/>
  <c r="I5" i="19"/>
  <c r="H10" i="19"/>
  <c r="I10" i="19"/>
  <c r="B38" i="19"/>
  <c r="C5" i="21" l="1"/>
  <c r="F26" i="19"/>
  <c r="F28" i="19"/>
  <c r="H38" i="19"/>
  <c r="F22" i="19"/>
  <c r="C7" i="19"/>
  <c r="C12" i="19"/>
  <c r="C21" i="19"/>
  <c r="C34" i="19"/>
  <c r="C24" i="19"/>
  <c r="C22" i="19"/>
  <c r="C8" i="19"/>
  <c r="C16" i="19"/>
  <c r="C15" i="19"/>
  <c r="C27" i="19"/>
  <c r="C23" i="19"/>
  <c r="C11" i="19"/>
  <c r="C19" i="19"/>
  <c r="C32" i="19"/>
  <c r="C30" i="19"/>
  <c r="C25" i="19"/>
  <c r="C6" i="19"/>
  <c r="C10" i="19"/>
  <c r="C14" i="19"/>
  <c r="C29" i="19"/>
  <c r="C37" i="19"/>
  <c r="C28" i="19"/>
  <c r="C9" i="19"/>
  <c r="C18" i="19"/>
  <c r="C17" i="19"/>
  <c r="C35" i="19"/>
  <c r="C26" i="19"/>
  <c r="C13" i="19"/>
  <c r="C20" i="19"/>
  <c r="C33" i="19"/>
  <c r="C36" i="19"/>
  <c r="C31" i="19"/>
  <c r="C38" i="19"/>
  <c r="C5" i="19"/>
  <c r="F27" i="19"/>
  <c r="F15" i="19"/>
  <c r="F16" i="19"/>
  <c r="F8" i="19"/>
  <c r="F17" i="19"/>
  <c r="F9" i="19"/>
  <c r="F37" i="19"/>
  <c r="F14" i="19"/>
  <c r="F6" i="19"/>
  <c r="F21" i="19"/>
  <c r="F33" i="19"/>
  <c r="F13" i="19"/>
  <c r="F25" i="19"/>
  <c r="F30" i="19"/>
  <c r="F32" i="19"/>
  <c r="F19" i="19"/>
  <c r="F11" i="19"/>
  <c r="F35" i="19"/>
  <c r="F18" i="19"/>
  <c r="F29" i="19"/>
  <c r="F10" i="19"/>
  <c r="F24" i="19"/>
  <c r="F34" i="19"/>
  <c r="F12" i="19"/>
  <c r="F7" i="19"/>
  <c r="F23" i="19"/>
  <c r="F36" i="19"/>
  <c r="F20" i="19"/>
  <c r="F5" i="19"/>
  <c r="F38" i="19"/>
  <c r="D36" i="15" l="1"/>
  <c r="I36" i="15" s="1"/>
  <c r="B36" i="15"/>
  <c r="I5" i="15"/>
  <c r="H5" i="15"/>
  <c r="C6" i="15" l="1"/>
  <c r="C8" i="15"/>
  <c r="C10" i="15"/>
  <c r="C12" i="15"/>
  <c r="C14" i="15"/>
  <c r="C16" i="15"/>
  <c r="C18" i="15"/>
  <c r="C20" i="15"/>
  <c r="C22" i="15"/>
  <c r="C24" i="15"/>
  <c r="C26" i="15"/>
  <c r="C28" i="15"/>
  <c r="C30" i="15"/>
  <c r="C32" i="15"/>
  <c r="C34" i="15"/>
  <c r="C36" i="15"/>
  <c r="H36" i="15"/>
  <c r="C7" i="15"/>
  <c r="C9" i="15"/>
  <c r="C11" i="15"/>
  <c r="C13" i="15"/>
  <c r="C15" i="15"/>
  <c r="C17" i="15"/>
  <c r="C19" i="15"/>
  <c r="C21" i="15"/>
  <c r="C23" i="15"/>
  <c r="C25" i="15"/>
  <c r="C27" i="15"/>
  <c r="C29" i="15"/>
  <c r="C31" i="15"/>
  <c r="C33" i="15"/>
  <c r="C35" i="15"/>
  <c r="C5" i="15"/>
  <c r="D35" i="16"/>
  <c r="I35" i="16" s="1"/>
  <c r="B35" i="16"/>
  <c r="C7" i="16" l="1"/>
  <c r="C10" i="16"/>
  <c r="C11" i="16"/>
  <c r="C8" i="16"/>
  <c r="C17" i="16"/>
  <c r="C24" i="16"/>
  <c r="C20" i="16"/>
  <c r="C16" i="16"/>
  <c r="C30" i="16"/>
  <c r="C32" i="16"/>
  <c r="C26" i="16"/>
  <c r="C15" i="16"/>
  <c r="C22" i="16"/>
  <c r="C25" i="16"/>
  <c r="C35" i="16"/>
  <c r="H35" i="16"/>
  <c r="C6" i="16"/>
  <c r="C12" i="16"/>
  <c r="C9" i="16"/>
  <c r="C13" i="16"/>
  <c r="C18" i="16"/>
  <c r="C14" i="16"/>
  <c r="C29" i="16"/>
  <c r="C19" i="16"/>
  <c r="C31" i="16"/>
  <c r="C27" i="16"/>
  <c r="C33" i="16"/>
  <c r="C21" i="16"/>
  <c r="C23" i="16"/>
  <c r="C28" i="16"/>
  <c r="C34" i="16"/>
  <c r="C5" i="16"/>
  <c r="H5" i="4"/>
  <c r="I5" i="4"/>
  <c r="D35" i="4"/>
  <c r="I35" i="4" s="1"/>
  <c r="B35" i="4"/>
  <c r="D33" i="14"/>
  <c r="I33" i="14" s="1"/>
  <c r="B33" i="14"/>
  <c r="C6" i="4" l="1"/>
  <c r="C12" i="4"/>
  <c r="C9" i="4"/>
  <c r="C13" i="4"/>
  <c r="C19" i="4"/>
  <c r="C20" i="4"/>
  <c r="C16" i="4"/>
  <c r="C30" i="4"/>
  <c r="C32" i="4"/>
  <c r="C33" i="4"/>
  <c r="C15" i="4"/>
  <c r="C14" i="4"/>
  <c r="C22" i="4"/>
  <c r="C28" i="4"/>
  <c r="C35" i="4"/>
  <c r="H35" i="4"/>
  <c r="C7" i="4"/>
  <c r="C10" i="4"/>
  <c r="C11" i="4"/>
  <c r="C8" i="4"/>
  <c r="C23" i="4"/>
  <c r="C17" i="4"/>
  <c r="C29" i="4"/>
  <c r="C18" i="4"/>
  <c r="C31" i="4"/>
  <c r="C27" i="4"/>
  <c r="C26" i="4"/>
  <c r="C25" i="4"/>
  <c r="C21" i="4"/>
  <c r="C24" i="4"/>
  <c r="C34" i="4"/>
  <c r="C5" i="4"/>
  <c r="C6" i="14"/>
  <c r="C11" i="14"/>
  <c r="C9" i="14"/>
  <c r="C8" i="14"/>
  <c r="C22" i="14"/>
  <c r="C17" i="14"/>
  <c r="C20" i="14"/>
  <c r="C16" i="14"/>
  <c r="C30" i="14"/>
  <c r="C31" i="14"/>
  <c r="C15" i="14"/>
  <c r="C21" i="14"/>
  <c r="C24" i="14"/>
  <c r="C32" i="14"/>
  <c r="C7" i="14"/>
  <c r="C10" i="14"/>
  <c r="C12" i="14"/>
  <c r="C13" i="14"/>
  <c r="C18" i="14"/>
  <c r="C28" i="14"/>
  <c r="C19" i="14"/>
  <c r="C29" i="14"/>
  <c r="C23" i="14"/>
  <c r="C25" i="14"/>
  <c r="C27" i="14"/>
  <c r="C26" i="14"/>
  <c r="C14" i="14"/>
  <c r="C33" i="14"/>
  <c r="C5" i="14"/>
  <c r="H33" i="14"/>
  <c r="D31" i="2"/>
  <c r="I31" i="2" s="1"/>
  <c r="B31" i="2"/>
  <c r="I28" i="1"/>
  <c r="H31" i="2" l="1"/>
  <c r="C6" i="2"/>
  <c r="C9" i="2"/>
  <c r="C11" i="2"/>
  <c r="C8" i="2"/>
  <c r="C18" i="2"/>
  <c r="C27" i="2"/>
  <c r="C21" i="2"/>
  <c r="C19" i="2"/>
  <c r="C29" i="2"/>
  <c r="C15" i="2"/>
  <c r="C14" i="2"/>
  <c r="C25" i="2"/>
  <c r="C30" i="2"/>
  <c r="C7" i="2"/>
  <c r="C10" i="2"/>
  <c r="C12" i="2"/>
  <c r="C13" i="2"/>
  <c r="C17" i="2"/>
  <c r="C20" i="2"/>
  <c r="C16" i="2"/>
  <c r="C28" i="2"/>
  <c r="C23" i="2"/>
  <c r="C26" i="2"/>
  <c r="C24" i="2"/>
  <c r="C22" i="2"/>
  <c r="C31" i="2"/>
  <c r="C5" i="2"/>
  <c r="C6" i="1"/>
  <c r="C9" i="1"/>
  <c r="C10" i="1"/>
  <c r="C13" i="1"/>
  <c r="C26" i="1"/>
  <c r="C27" i="1"/>
  <c r="C17" i="1"/>
  <c r="C15" i="1"/>
  <c r="C23" i="1"/>
  <c r="C21" i="1"/>
  <c r="C14" i="1"/>
  <c r="C5" i="1"/>
  <c r="C7" i="1"/>
  <c r="C8" i="1"/>
  <c r="C12" i="1"/>
  <c r="C11" i="1"/>
  <c r="C16" i="1"/>
  <c r="C20" i="1"/>
  <c r="C19" i="1"/>
  <c r="C22" i="1"/>
  <c r="C18" i="1"/>
  <c r="C24" i="1"/>
  <c r="C25" i="1"/>
  <c r="C28" i="1"/>
  <c r="H28" i="1"/>
  <c r="I5" i="6"/>
  <c r="I25" i="6"/>
  <c r="I5" i="21"/>
  <c r="H5" i="21"/>
  <c r="I5" i="16"/>
  <c r="H5" i="16"/>
  <c r="H25" i="6" l="1"/>
  <c r="C25" i="6"/>
  <c r="C7" i="6"/>
  <c r="C8" i="6"/>
  <c r="C9" i="6"/>
  <c r="C15" i="6"/>
  <c r="C19" i="6"/>
  <c r="C16" i="6"/>
  <c r="C22" i="6"/>
  <c r="C18" i="6"/>
  <c r="C21" i="6"/>
  <c r="C5" i="6"/>
  <c r="C6" i="6"/>
  <c r="C13" i="6"/>
  <c r="C23" i="6"/>
  <c r="C10" i="6"/>
  <c r="C17" i="6"/>
  <c r="C24" i="6"/>
  <c r="C14" i="6"/>
  <c r="C12" i="6"/>
  <c r="C11" i="6"/>
  <c r="C20" i="6"/>
</calcChain>
</file>

<file path=xl/sharedStrings.xml><?xml version="1.0" encoding="utf-8"?>
<sst xmlns="http://schemas.openxmlformats.org/spreadsheetml/2006/main" count="571" uniqueCount="370">
  <si>
    <t xml:space="preserve">斯里蘭卡 </t>
  </si>
  <si>
    <t>香港</t>
  </si>
  <si>
    <t>印尼</t>
  </si>
  <si>
    <t>日本</t>
  </si>
  <si>
    <t>馬來西亞</t>
  </si>
  <si>
    <t>孟加拉</t>
  </si>
  <si>
    <t>菲律賓</t>
  </si>
  <si>
    <t>中國大陸</t>
  </si>
  <si>
    <t>越南</t>
  </si>
  <si>
    <t>南非</t>
  </si>
  <si>
    <t>美國</t>
  </si>
  <si>
    <t>與去年同期比較</t>
    <phoneticPr fontId="3" type="noConversion"/>
  </si>
  <si>
    <t>柬埔寨</t>
    <phoneticPr fontId="3" type="noConversion"/>
  </si>
  <si>
    <t>國        名</t>
    <phoneticPr fontId="3" type="noConversion"/>
  </si>
  <si>
    <t>數量(KG)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</si>
  <si>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</si>
  <si>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</si>
  <si>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</si>
  <si>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泰國</t>
    <phoneticPr fontId="3" type="noConversion"/>
  </si>
  <si>
    <t>總計</t>
    <phoneticPr fontId="3" type="noConversion"/>
  </si>
  <si>
    <t>其它國家</t>
    <phoneticPr fontId="3" type="noConversion"/>
  </si>
  <si>
    <t>紐西蘭</t>
    <phoneticPr fontId="3" type="noConversion"/>
  </si>
  <si>
    <t>英國</t>
    <phoneticPr fontId="3" type="noConversion"/>
  </si>
  <si>
    <t>加拿大</t>
    <phoneticPr fontId="3" type="noConversion"/>
  </si>
  <si>
    <t>總  計</t>
    <phoneticPr fontId="3" type="noConversion"/>
  </si>
  <si>
    <t>墨西哥</t>
    <phoneticPr fontId="3" type="noConversion"/>
  </si>
  <si>
    <t>國        名</t>
    <phoneticPr fontId="3" type="noConversion"/>
  </si>
  <si>
    <t>數量(KG)</t>
    <phoneticPr fontId="3" type="noConversion"/>
  </si>
  <si>
    <t>金額(US$)</t>
    <phoneticPr fontId="3" type="noConversion"/>
  </si>
  <si>
    <t>數量(%)</t>
    <phoneticPr fontId="3" type="noConversion"/>
  </si>
  <si>
    <t>金額(%)</t>
    <phoneticPr fontId="3" type="noConversion"/>
  </si>
  <si>
    <t>泰國</t>
    <phoneticPr fontId="3" type="noConversion"/>
  </si>
  <si>
    <t>柬埔寨</t>
    <phoneticPr fontId="3" type="noConversion"/>
  </si>
  <si>
    <t>其它國家</t>
    <phoneticPr fontId="3" type="noConversion"/>
  </si>
  <si>
    <t>泰國</t>
    <phoneticPr fontId="3" type="noConversion"/>
  </si>
  <si>
    <t>柬埔寨</t>
    <phoneticPr fontId="3" type="noConversion"/>
  </si>
  <si>
    <t>英國</t>
    <phoneticPr fontId="3" type="noConversion"/>
  </si>
  <si>
    <t>加拿大</t>
    <phoneticPr fontId="3" type="noConversion"/>
  </si>
  <si>
    <t>其它國家</t>
    <phoneticPr fontId="3" type="noConversion"/>
  </si>
  <si>
    <t>總計</t>
    <phoneticPr fontId="3" type="noConversion"/>
  </si>
  <si>
    <t>總計</t>
    <phoneticPr fontId="3" type="noConversion"/>
  </si>
  <si>
    <t>106年1-4月</t>
    <phoneticPr fontId="3" type="noConversion"/>
  </si>
  <si>
    <t>106年1月</t>
    <phoneticPr fontId="3" type="noConversion"/>
  </si>
  <si>
    <t>106年1~2月</t>
    <phoneticPr fontId="3" type="noConversion"/>
  </si>
  <si>
    <t>葉門</t>
    <phoneticPr fontId="3" type="noConversion"/>
  </si>
  <si>
    <t>葉門</t>
    <phoneticPr fontId="3" type="noConversion"/>
  </si>
  <si>
    <t>義大利</t>
    <phoneticPr fontId="3" type="noConversion"/>
  </si>
  <si>
    <t>西班牙</t>
    <phoneticPr fontId="3" type="noConversion"/>
  </si>
  <si>
    <t>106年1-3月</t>
    <phoneticPr fontId="3" type="noConversion"/>
  </si>
  <si>
    <t>印度</t>
    <phoneticPr fontId="3" type="noConversion"/>
  </si>
  <si>
    <t>葉門</t>
    <phoneticPr fontId="3" type="noConversion"/>
  </si>
  <si>
    <t>義大利</t>
    <phoneticPr fontId="3" type="noConversion"/>
  </si>
  <si>
    <t>西班牙</t>
    <phoneticPr fontId="3" type="noConversion"/>
  </si>
  <si>
    <t>墨西哥</t>
    <phoneticPr fontId="3" type="noConversion"/>
  </si>
  <si>
    <t>印度　　　</t>
    <phoneticPr fontId="3" type="noConversion"/>
  </si>
  <si>
    <r>
      <rPr>
        <sz val="12"/>
        <rFont val="微軟正黑體"/>
        <family val="2"/>
        <charset val="136"/>
      </rPr>
      <t>與去年同期比較</t>
    </r>
    <phoneticPr fontId="3" type="noConversion"/>
  </si>
  <si>
    <r>
      <rPr>
        <sz val="12"/>
        <rFont val="微軟正黑體"/>
        <family val="2"/>
        <charset val="136"/>
      </rPr>
      <t>中國大陸</t>
    </r>
  </si>
  <si>
    <r>
      <rPr>
        <sz val="12"/>
        <rFont val="微軟正黑體"/>
        <family val="2"/>
        <charset val="136"/>
      </rPr>
      <t>香港</t>
    </r>
  </si>
  <si>
    <r>
      <rPr>
        <sz val="12"/>
        <rFont val="微軟正黑體"/>
        <family val="2"/>
        <charset val="136"/>
      </rPr>
      <t>菲律賓</t>
    </r>
  </si>
  <si>
    <r>
      <rPr>
        <sz val="12"/>
        <rFont val="微軟正黑體"/>
        <family val="2"/>
        <charset val="136"/>
      </rPr>
      <t>韓國</t>
    </r>
  </si>
  <si>
    <r>
      <rPr>
        <sz val="12"/>
        <rFont val="微軟正黑體"/>
        <family val="2"/>
        <charset val="136"/>
      </rPr>
      <t>越南</t>
    </r>
  </si>
  <si>
    <r>
      <rPr>
        <sz val="12"/>
        <rFont val="微軟正黑體"/>
        <family val="2"/>
        <charset val="136"/>
      </rPr>
      <t>日本</t>
    </r>
  </si>
  <si>
    <r>
      <rPr>
        <sz val="12"/>
        <rFont val="微軟正黑體"/>
        <family val="2"/>
        <charset val="136"/>
      </rPr>
      <t>孟加拉</t>
    </r>
  </si>
  <si>
    <r>
      <rPr>
        <sz val="12"/>
        <rFont val="微軟正黑體"/>
        <family val="2"/>
        <charset val="136"/>
      </rPr>
      <t>馬來西亞</t>
    </r>
  </si>
  <si>
    <r>
      <rPr>
        <sz val="12"/>
        <rFont val="微軟正黑體"/>
        <family val="2"/>
        <charset val="136"/>
      </rPr>
      <t>柬埔寨</t>
    </r>
    <phoneticPr fontId="3" type="noConversion"/>
  </si>
  <si>
    <r>
      <rPr>
        <sz val="12"/>
        <rFont val="微軟正黑體"/>
        <family val="2"/>
        <charset val="136"/>
      </rPr>
      <t>美國</t>
    </r>
  </si>
  <si>
    <r>
      <rPr>
        <sz val="12"/>
        <rFont val="微軟正黑體"/>
        <family val="2"/>
        <charset val="136"/>
      </rPr>
      <t>泰國</t>
    </r>
    <phoneticPr fontId="3" type="noConversion"/>
  </si>
  <si>
    <r>
      <rPr>
        <sz val="12"/>
        <rFont val="微軟正黑體"/>
        <family val="2"/>
        <charset val="136"/>
      </rPr>
      <t>南非</t>
    </r>
  </si>
  <si>
    <r>
      <rPr>
        <sz val="12"/>
        <rFont val="微軟正黑體"/>
        <family val="2"/>
        <charset val="136"/>
      </rPr>
      <t>加拿大</t>
    </r>
    <phoneticPr fontId="3" type="noConversion"/>
  </si>
  <si>
    <r>
      <rPr>
        <sz val="12"/>
        <rFont val="微軟正黑體"/>
        <family val="2"/>
        <charset val="136"/>
      </rPr>
      <t>墨西哥</t>
    </r>
    <phoneticPr fontId="3" type="noConversion"/>
  </si>
  <si>
    <r>
      <rPr>
        <sz val="12"/>
        <rFont val="微軟正黑體"/>
        <family val="2"/>
        <charset val="136"/>
      </rPr>
      <t>瓜地馬拉</t>
    </r>
    <phoneticPr fontId="3" type="noConversion"/>
  </si>
  <si>
    <r>
      <rPr>
        <sz val="12"/>
        <rFont val="微軟正黑體"/>
        <family val="2"/>
        <charset val="136"/>
      </rPr>
      <t>印尼</t>
    </r>
  </si>
  <si>
    <r>
      <rPr>
        <sz val="12"/>
        <rFont val="微軟正黑體"/>
        <family val="2"/>
        <charset val="136"/>
      </rPr>
      <t>薩爾瓦多</t>
    </r>
    <phoneticPr fontId="3" type="noConversion"/>
  </si>
  <si>
    <r>
      <rPr>
        <sz val="12"/>
        <rFont val="微軟正黑體"/>
        <family val="2"/>
        <charset val="136"/>
      </rPr>
      <t>印度　　　</t>
    </r>
    <phoneticPr fontId="3" type="noConversion"/>
  </si>
  <si>
    <r>
      <rPr>
        <sz val="12"/>
        <rFont val="微軟正黑體"/>
        <family val="2"/>
        <charset val="136"/>
      </rPr>
      <t>紐西蘭</t>
    </r>
    <phoneticPr fontId="3" type="noConversion"/>
  </si>
  <si>
    <r>
      <rPr>
        <sz val="12"/>
        <rFont val="微軟正黑體"/>
        <family val="2"/>
        <charset val="136"/>
      </rPr>
      <t>寮國</t>
    </r>
    <phoneticPr fontId="3" type="noConversion"/>
  </si>
  <si>
    <r>
      <rPr>
        <sz val="12"/>
        <rFont val="微軟正黑體"/>
        <family val="2"/>
        <charset val="136"/>
      </rPr>
      <t>英國</t>
    </r>
    <phoneticPr fontId="3" type="noConversion"/>
  </si>
  <si>
    <r>
      <rPr>
        <sz val="12"/>
        <rFont val="微軟正黑體"/>
        <family val="2"/>
        <charset val="136"/>
      </rPr>
      <t>葉門　　　</t>
    </r>
    <phoneticPr fontId="3" type="noConversion"/>
  </si>
  <si>
    <r>
      <rPr>
        <sz val="12"/>
        <rFont val="微軟正黑體"/>
        <family val="2"/>
        <charset val="136"/>
      </rPr>
      <t>奈及利亞　</t>
    </r>
    <phoneticPr fontId="3" type="noConversion"/>
  </si>
  <si>
    <r>
      <rPr>
        <sz val="12"/>
        <rFont val="微軟正黑體"/>
        <family val="2"/>
        <charset val="136"/>
      </rPr>
      <t>西班牙</t>
    </r>
    <phoneticPr fontId="3" type="noConversion"/>
  </si>
  <si>
    <r>
      <rPr>
        <sz val="12"/>
        <rFont val="微軟正黑體"/>
        <family val="2"/>
        <charset val="136"/>
      </rPr>
      <t>其它國家</t>
    </r>
    <phoneticPr fontId="3" type="noConversion"/>
  </si>
  <si>
    <r>
      <rPr>
        <sz val="12"/>
        <rFont val="微軟正黑體"/>
        <family val="2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微軟正黑體"/>
        <family val="2"/>
        <charset val="136"/>
      </rPr>
      <t>名</t>
    </r>
    <phoneticPr fontId="3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</si>
  <si>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(KG)</t>
    </r>
    <phoneticPr fontId="3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</si>
  <si>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(US$)</t>
    </r>
    <phoneticPr fontId="3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</si>
  <si>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</si>
  <si>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</si>
  <si>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微軟正黑體"/>
        <family val="2"/>
        <charset val="136"/>
      </rPr>
      <t>斯里蘭卡</t>
    </r>
    <r>
      <rPr>
        <sz val="12"/>
        <rFont val="Times New Roman"/>
        <family val="1"/>
      </rPr>
      <t xml:space="preserve"> </t>
    </r>
  </si>
  <si>
    <r>
      <rPr>
        <b/>
        <sz val="12"/>
        <rFont val="微軟正黑體"/>
        <family val="2"/>
        <charset val="136"/>
      </rPr>
      <t>總計</t>
    </r>
    <phoneticPr fontId="3" type="noConversion"/>
  </si>
  <si>
    <r>
      <rPr>
        <sz val="12"/>
        <rFont val="微軟正黑體"/>
        <family val="2"/>
        <charset val="136"/>
      </rPr>
      <t>義大利</t>
    </r>
    <phoneticPr fontId="3" type="noConversion"/>
  </si>
  <si>
    <t>數量占
比重%</t>
    <phoneticPr fontId="3" type="noConversion"/>
  </si>
  <si>
    <r>
      <rPr>
        <sz val="12"/>
        <rFont val="微軟正黑體 Light"/>
        <family val="2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微軟正黑體 Light"/>
        <family val="2"/>
        <charset val="136"/>
      </rPr>
      <t>名</t>
    </r>
    <phoneticPr fontId="3" type="noConversion"/>
  </si>
  <si>
    <r>
      <t>106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 Light"/>
        <family val="2"/>
        <charset val="136"/>
      </rPr>
      <t>～</t>
    </r>
    <r>
      <rPr>
        <sz val="12"/>
        <rFont val="Times New Roman"/>
        <family val="1"/>
      </rPr>
      <t>10</t>
    </r>
    <r>
      <rPr>
        <sz val="12"/>
        <rFont val="微軟正黑體 Light"/>
        <family val="2"/>
        <charset val="136"/>
      </rPr>
      <t>月</t>
    </r>
    <phoneticPr fontId="3" type="noConversion"/>
  </si>
  <si>
    <r>
      <rPr>
        <sz val="12"/>
        <rFont val="微軟正黑體 Light"/>
        <family val="2"/>
        <charset val="136"/>
      </rPr>
      <t>與去年同期比較</t>
    </r>
    <phoneticPr fontId="3" type="noConversion"/>
  </si>
  <si>
    <r>
      <rPr>
        <sz val="12"/>
        <rFont val="微軟正黑體 Light"/>
        <family val="2"/>
        <charset val="136"/>
      </rPr>
      <t>數量</t>
    </r>
    <r>
      <rPr>
        <sz val="12"/>
        <rFont val="Times New Roman"/>
        <family val="1"/>
      </rPr>
      <t>(KG)</t>
    </r>
    <phoneticPr fontId="3" type="noConversion"/>
  </si>
  <si>
    <r>
      <rPr>
        <sz val="12"/>
        <rFont val="微軟正黑體 Light"/>
        <family val="2"/>
        <charset val="136"/>
      </rPr>
      <t>金額</t>
    </r>
    <r>
      <rPr>
        <sz val="12"/>
        <rFont val="Times New Roman"/>
        <family val="1"/>
      </rPr>
      <t>(US$)</t>
    </r>
    <phoneticPr fontId="3" type="noConversion"/>
  </si>
  <si>
    <r>
      <rPr>
        <sz val="12"/>
        <rFont val="微軟正黑體 Light"/>
        <family val="2"/>
        <charset val="136"/>
      </rPr>
      <t>數量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</si>
  <si>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微軟正黑體 Light"/>
        <family val="2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</si>
  <si>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微軟正黑體 Light"/>
        <family val="2"/>
        <charset val="136"/>
      </rPr>
      <t>中國大陸</t>
    </r>
    <phoneticPr fontId="3" type="noConversion"/>
  </si>
  <si>
    <r>
      <rPr>
        <sz val="12"/>
        <rFont val="微軟正黑體 Light"/>
        <family val="2"/>
        <charset val="136"/>
      </rPr>
      <t>香港</t>
    </r>
    <phoneticPr fontId="3" type="noConversion"/>
  </si>
  <si>
    <r>
      <rPr>
        <sz val="12"/>
        <rFont val="微軟正黑體 Light"/>
        <family val="2"/>
        <charset val="136"/>
      </rPr>
      <t>菲律賓</t>
    </r>
    <phoneticPr fontId="3" type="noConversion"/>
  </si>
  <si>
    <r>
      <rPr>
        <sz val="12"/>
        <rFont val="微軟正黑體 Light"/>
        <family val="2"/>
        <charset val="136"/>
      </rPr>
      <t>孟加拉</t>
    </r>
    <phoneticPr fontId="3" type="noConversion"/>
  </si>
  <si>
    <r>
      <rPr>
        <sz val="12"/>
        <rFont val="微軟正黑體 Light"/>
        <family val="2"/>
        <charset val="136"/>
      </rPr>
      <t>日本</t>
    </r>
    <phoneticPr fontId="3" type="noConversion"/>
  </si>
  <si>
    <r>
      <rPr>
        <sz val="12"/>
        <rFont val="微軟正黑體 Light"/>
        <family val="2"/>
        <charset val="136"/>
      </rPr>
      <t>韓國</t>
    </r>
    <phoneticPr fontId="3" type="noConversion"/>
  </si>
  <si>
    <r>
      <rPr>
        <sz val="12"/>
        <rFont val="微軟正黑體 Light"/>
        <family val="2"/>
        <charset val="136"/>
      </rPr>
      <t>馬來西亞</t>
    </r>
    <phoneticPr fontId="3" type="noConversion"/>
  </si>
  <si>
    <r>
      <rPr>
        <sz val="12"/>
        <rFont val="微軟正黑體 Light"/>
        <family val="2"/>
        <charset val="136"/>
      </rPr>
      <t>斯里蘭卡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</si>
  <si>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微軟正黑體 Light"/>
        <family val="2"/>
        <charset val="136"/>
      </rPr>
      <t>越南</t>
    </r>
    <phoneticPr fontId="3" type="noConversion"/>
  </si>
  <si>
    <r>
      <rPr>
        <sz val="12"/>
        <rFont val="微軟正黑體 Light"/>
        <family val="2"/>
        <charset val="136"/>
      </rPr>
      <t>泰國</t>
    </r>
    <phoneticPr fontId="3" type="noConversion"/>
  </si>
  <si>
    <r>
      <rPr>
        <sz val="12"/>
        <rFont val="微軟正黑體 Light"/>
        <family val="2"/>
        <charset val="136"/>
      </rPr>
      <t>加拿大</t>
    </r>
    <phoneticPr fontId="3" type="noConversion"/>
  </si>
  <si>
    <r>
      <rPr>
        <sz val="12"/>
        <rFont val="微軟正黑體 Light"/>
        <family val="2"/>
        <charset val="136"/>
      </rPr>
      <t>瓜地馬拉</t>
    </r>
    <phoneticPr fontId="3" type="noConversion"/>
  </si>
  <si>
    <r>
      <rPr>
        <sz val="12"/>
        <rFont val="微軟正黑體 Light"/>
        <family val="2"/>
        <charset val="136"/>
      </rPr>
      <t>南非</t>
    </r>
    <phoneticPr fontId="3" type="noConversion"/>
  </si>
  <si>
    <r>
      <rPr>
        <sz val="12"/>
        <rFont val="微軟正黑體 Light"/>
        <family val="2"/>
        <charset val="136"/>
      </rPr>
      <t>美國</t>
    </r>
    <phoneticPr fontId="3" type="noConversion"/>
  </si>
  <si>
    <r>
      <rPr>
        <sz val="12"/>
        <rFont val="微軟正黑體 Light"/>
        <family val="2"/>
        <charset val="136"/>
      </rPr>
      <t>柬埔寨</t>
    </r>
    <phoneticPr fontId="3" type="noConversion"/>
  </si>
  <si>
    <r>
      <rPr>
        <sz val="12"/>
        <rFont val="微軟正黑體 Light"/>
        <family val="2"/>
        <charset val="136"/>
      </rPr>
      <t>印尼</t>
    </r>
    <phoneticPr fontId="3" type="noConversion"/>
  </si>
  <si>
    <r>
      <rPr>
        <sz val="12"/>
        <rFont val="微軟正黑體 Light"/>
        <family val="2"/>
        <charset val="136"/>
      </rPr>
      <t>薩爾瓦多</t>
    </r>
    <phoneticPr fontId="3" type="noConversion"/>
  </si>
  <si>
    <r>
      <rPr>
        <sz val="12"/>
        <rFont val="微軟正黑體 Light"/>
        <family val="2"/>
        <charset val="136"/>
      </rPr>
      <t>葉門　　　</t>
    </r>
    <phoneticPr fontId="3" type="noConversion"/>
  </si>
  <si>
    <r>
      <rPr>
        <sz val="12"/>
        <rFont val="微軟正黑體 Light"/>
        <family val="2"/>
        <charset val="136"/>
      </rPr>
      <t>義大利　　</t>
    </r>
    <phoneticPr fontId="3" type="noConversion"/>
  </si>
  <si>
    <r>
      <rPr>
        <sz val="12"/>
        <rFont val="微軟正黑體 Light"/>
        <family val="2"/>
        <charset val="136"/>
      </rPr>
      <t>紐西蘭</t>
    </r>
    <phoneticPr fontId="3" type="noConversion"/>
  </si>
  <si>
    <r>
      <rPr>
        <sz val="12"/>
        <rFont val="微軟正黑體 Light"/>
        <family val="2"/>
        <charset val="136"/>
      </rPr>
      <t>印度　　　</t>
    </r>
    <phoneticPr fontId="3" type="noConversion"/>
  </si>
  <si>
    <r>
      <rPr>
        <sz val="12"/>
        <rFont val="微軟正黑體 Light"/>
        <family val="2"/>
        <charset val="136"/>
      </rPr>
      <t>英國</t>
    </r>
    <phoneticPr fontId="3" type="noConversion"/>
  </si>
  <si>
    <r>
      <rPr>
        <sz val="12"/>
        <rFont val="微軟正黑體 Light"/>
        <family val="2"/>
        <charset val="136"/>
      </rPr>
      <t>西班牙</t>
    </r>
    <phoneticPr fontId="3" type="noConversion"/>
  </si>
  <si>
    <r>
      <rPr>
        <sz val="12"/>
        <rFont val="微軟正黑體 Light"/>
        <family val="2"/>
        <charset val="136"/>
      </rPr>
      <t>奈及利亞　</t>
    </r>
    <phoneticPr fontId="3" type="noConversion"/>
  </si>
  <si>
    <r>
      <rPr>
        <sz val="12"/>
        <rFont val="微軟正黑體 Light"/>
        <family val="2"/>
        <charset val="136"/>
      </rPr>
      <t>寮國</t>
    </r>
    <phoneticPr fontId="3" type="noConversion"/>
  </si>
  <si>
    <r>
      <rPr>
        <sz val="12"/>
        <rFont val="微軟正黑體 Light"/>
        <family val="2"/>
        <charset val="136"/>
      </rPr>
      <t>墨西哥</t>
    </r>
    <phoneticPr fontId="3" type="noConversion"/>
  </si>
  <si>
    <r>
      <rPr>
        <sz val="12"/>
        <rFont val="微軟正黑體 Light"/>
        <family val="2"/>
        <charset val="136"/>
      </rPr>
      <t>其它國家</t>
    </r>
    <phoneticPr fontId="3" type="noConversion"/>
  </si>
  <si>
    <r>
      <rPr>
        <sz val="12"/>
        <rFont val="微軟正黑體 Light"/>
        <family val="2"/>
        <charset val="136"/>
      </rPr>
      <t>數量占
比重</t>
    </r>
    <r>
      <rPr>
        <sz val="12"/>
        <rFont val="Times New Roman"/>
        <family val="1"/>
      </rPr>
      <t>%</t>
    </r>
    <phoneticPr fontId="3" type="noConversion"/>
  </si>
  <si>
    <r>
      <rPr>
        <sz val="12"/>
        <rFont val="新細明體"/>
        <family val="1"/>
        <charset val="136"/>
      </rPr>
      <t>中國大陸</t>
    </r>
  </si>
  <si>
    <r>
      <rPr>
        <sz val="12"/>
        <rFont val="新細明體"/>
        <family val="1"/>
        <charset val="136"/>
      </rPr>
      <t>香港</t>
    </r>
  </si>
  <si>
    <r>
      <rPr>
        <sz val="12"/>
        <rFont val="新細明體"/>
        <family val="1"/>
        <charset val="136"/>
      </rPr>
      <t>菲律賓</t>
    </r>
  </si>
  <si>
    <r>
      <rPr>
        <sz val="12"/>
        <rFont val="新細明體"/>
        <family val="1"/>
        <charset val="136"/>
      </rPr>
      <t>孟加拉</t>
    </r>
  </si>
  <si>
    <r>
      <rPr>
        <sz val="12"/>
        <rFont val="新細明體"/>
        <family val="1"/>
        <charset val="136"/>
      </rPr>
      <t>馬來西亞</t>
    </r>
  </si>
  <si>
    <r>
      <rPr>
        <sz val="12"/>
        <rFont val="新細明體"/>
        <family val="1"/>
        <charset val="136"/>
      </rPr>
      <t>日本</t>
    </r>
  </si>
  <si>
    <r>
      <rPr>
        <sz val="12"/>
        <rFont val="新細明體"/>
        <family val="1"/>
        <charset val="136"/>
      </rPr>
      <t>南韓</t>
    </r>
  </si>
  <si>
    <r>
      <rPr>
        <sz val="12"/>
        <rFont val="PMingLiU"/>
        <family val="1"/>
        <charset val="136"/>
      </rPr>
      <t>斯里蘭卡</t>
    </r>
  </si>
  <si>
    <r>
      <rPr>
        <sz val="12"/>
        <rFont val="新細明體"/>
        <family val="1"/>
        <charset val="136"/>
      </rPr>
      <t>越南</t>
    </r>
  </si>
  <si>
    <r>
      <rPr>
        <sz val="12"/>
        <rFont val="新細明體"/>
        <family val="1"/>
        <charset val="136"/>
      </rPr>
      <t>泰國</t>
    </r>
  </si>
  <si>
    <r>
      <rPr>
        <sz val="12"/>
        <rFont val="新細明體"/>
        <family val="1"/>
        <charset val="136"/>
      </rPr>
      <t>瓜地馬拉</t>
    </r>
  </si>
  <si>
    <r>
      <rPr>
        <sz val="12"/>
        <rFont val="新細明體"/>
        <family val="1"/>
        <charset val="136"/>
      </rPr>
      <t>加拿大</t>
    </r>
  </si>
  <si>
    <r>
      <rPr>
        <sz val="12"/>
        <rFont val="新細明體"/>
        <family val="1"/>
        <charset val="136"/>
      </rPr>
      <t>南非</t>
    </r>
  </si>
  <si>
    <r>
      <rPr>
        <sz val="12"/>
        <rFont val="新細明體"/>
        <family val="1"/>
        <charset val="136"/>
      </rPr>
      <t>美國</t>
    </r>
  </si>
  <si>
    <r>
      <rPr>
        <sz val="12"/>
        <rFont val="新細明體"/>
        <family val="1"/>
        <charset val="136"/>
      </rPr>
      <t>印尼</t>
    </r>
  </si>
  <si>
    <r>
      <rPr>
        <sz val="12"/>
        <rFont val="新細明體"/>
        <family val="1"/>
        <charset val="136"/>
      </rPr>
      <t>柬埔寨</t>
    </r>
  </si>
  <si>
    <r>
      <rPr>
        <sz val="12"/>
        <rFont val="新細明體"/>
        <family val="1"/>
        <charset val="136"/>
      </rPr>
      <t>墨西哥</t>
    </r>
  </si>
  <si>
    <r>
      <rPr>
        <sz val="12"/>
        <rFont val="新細明體"/>
        <family val="1"/>
        <charset val="136"/>
      </rPr>
      <t>薩爾瓦多</t>
    </r>
  </si>
  <si>
    <r>
      <rPr>
        <sz val="12"/>
        <rFont val="華康標楷體"/>
        <family val="1"/>
        <charset val="136"/>
      </rPr>
      <t>葉門　　　</t>
    </r>
    <phoneticPr fontId="3" type="noConversion"/>
  </si>
  <si>
    <r>
      <rPr>
        <sz val="12"/>
        <rFont val="新細明體"/>
        <family val="1"/>
        <charset val="136"/>
      </rPr>
      <t>西班牙</t>
    </r>
  </si>
  <si>
    <r>
      <rPr>
        <sz val="12"/>
        <rFont val="新細明體"/>
        <family val="1"/>
        <charset val="136"/>
      </rPr>
      <t>義大利</t>
    </r>
  </si>
  <si>
    <r>
      <rPr>
        <sz val="12"/>
        <rFont val="新細明體"/>
        <family val="1"/>
        <charset val="136"/>
      </rPr>
      <t>紐西蘭</t>
    </r>
  </si>
  <si>
    <r>
      <rPr>
        <sz val="12"/>
        <rFont val="新細明體"/>
        <family val="1"/>
        <charset val="136"/>
      </rPr>
      <t>英國</t>
    </r>
  </si>
  <si>
    <r>
      <rPr>
        <sz val="12"/>
        <rFont val="新細明體"/>
        <family val="1"/>
        <charset val="136"/>
      </rPr>
      <t>印度</t>
    </r>
  </si>
  <si>
    <r>
      <rPr>
        <sz val="12"/>
        <rFont val="新細明體"/>
        <family val="1"/>
        <charset val="136"/>
      </rPr>
      <t>奈及利亞　</t>
    </r>
    <phoneticPr fontId="3" type="noConversion"/>
  </si>
  <si>
    <r>
      <rPr>
        <sz val="12"/>
        <rFont val="新細明體"/>
        <family val="1"/>
        <charset val="136"/>
      </rPr>
      <t>埃及　　　</t>
    </r>
    <phoneticPr fontId="3" type="noConversion"/>
  </si>
  <si>
    <r>
      <rPr>
        <sz val="12"/>
        <rFont val="新細明體"/>
        <family val="1"/>
        <charset val="136"/>
      </rPr>
      <t>寮國</t>
    </r>
  </si>
  <si>
    <r>
      <rPr>
        <sz val="12"/>
        <rFont val="新細明體"/>
        <family val="1"/>
        <charset val="136"/>
      </rPr>
      <t>澳洲</t>
    </r>
  </si>
  <si>
    <r>
      <rPr>
        <sz val="12"/>
        <rFont val="新細明體"/>
        <family val="1"/>
        <charset val="136"/>
      </rPr>
      <t>其他國家</t>
    </r>
  </si>
  <si>
    <r>
      <rPr>
        <sz val="12"/>
        <rFont val="華康標楷體"/>
        <family val="1"/>
        <charset val="136"/>
      </rPr>
      <t>中國大陸</t>
    </r>
  </si>
  <si>
    <r>
      <rPr>
        <sz val="12"/>
        <rFont val="華康標楷體"/>
        <family val="1"/>
        <charset val="136"/>
      </rPr>
      <t>香港</t>
    </r>
  </si>
  <si>
    <r>
      <rPr>
        <sz val="12"/>
        <rFont val="華康標楷體"/>
        <family val="1"/>
        <charset val="136"/>
      </rPr>
      <t>菲律賓</t>
    </r>
  </si>
  <si>
    <r>
      <rPr>
        <sz val="12"/>
        <rFont val="華康標楷體"/>
        <family val="1"/>
        <charset val="136"/>
      </rPr>
      <t>孟加拉</t>
    </r>
  </si>
  <si>
    <r>
      <rPr>
        <sz val="12"/>
        <rFont val="華康標楷體"/>
        <family val="1"/>
        <charset val="136"/>
      </rPr>
      <t>馬來西亞</t>
    </r>
  </si>
  <si>
    <r>
      <rPr>
        <sz val="12"/>
        <rFont val="華康標楷體"/>
        <family val="1"/>
        <charset val="136"/>
      </rPr>
      <t>日本</t>
    </r>
  </si>
  <si>
    <r>
      <rPr>
        <sz val="12"/>
        <rFont val="華康標楷體"/>
        <family val="1"/>
        <charset val="136"/>
      </rPr>
      <t>韓國</t>
    </r>
  </si>
  <si>
    <r>
      <rPr>
        <sz val="12"/>
        <rFont val="華康標楷體"/>
        <family val="1"/>
        <charset val="136"/>
      </rPr>
      <t>越南</t>
    </r>
  </si>
  <si>
    <r>
      <rPr>
        <sz val="12"/>
        <rFont val="華康標楷體"/>
        <family val="1"/>
        <charset val="136"/>
      </rPr>
      <t>瓜地馬拉</t>
    </r>
    <phoneticPr fontId="3" type="noConversion"/>
  </si>
  <si>
    <r>
      <rPr>
        <sz val="12"/>
        <rFont val="華康標楷體"/>
        <family val="1"/>
        <charset val="136"/>
      </rPr>
      <t>緬甸　　　</t>
    </r>
    <phoneticPr fontId="3" type="noConversion"/>
  </si>
  <si>
    <r>
      <rPr>
        <sz val="12"/>
        <rFont val="華康標楷體"/>
        <family val="1"/>
        <charset val="136"/>
      </rPr>
      <t>南非</t>
    </r>
  </si>
  <si>
    <r>
      <rPr>
        <sz val="12"/>
        <rFont val="華康標楷體"/>
        <family val="1"/>
        <charset val="136"/>
      </rPr>
      <t>印尼</t>
    </r>
  </si>
  <si>
    <r>
      <rPr>
        <sz val="12"/>
        <rFont val="華康標楷體"/>
        <family val="1"/>
        <charset val="136"/>
      </rPr>
      <t>美國</t>
    </r>
  </si>
  <si>
    <r>
      <rPr>
        <sz val="12"/>
        <rFont val="華康標楷體"/>
        <family val="1"/>
        <charset val="136"/>
      </rPr>
      <t>埃及　　　</t>
    </r>
    <phoneticPr fontId="3" type="noConversion"/>
  </si>
  <si>
    <r>
      <rPr>
        <sz val="12"/>
        <rFont val="華康標楷體"/>
        <family val="1"/>
        <charset val="136"/>
      </rPr>
      <t>薩爾瓦多</t>
    </r>
    <phoneticPr fontId="3" type="noConversion"/>
  </si>
  <si>
    <r>
      <rPr>
        <sz val="12"/>
        <rFont val="華康標楷體"/>
        <family val="1"/>
        <charset val="136"/>
      </rPr>
      <t>其它國家</t>
    </r>
    <phoneticPr fontId="3" type="noConversion"/>
  </si>
  <si>
    <r>
      <rPr>
        <sz val="12"/>
        <rFont val="新細明體"/>
        <family val="1"/>
        <charset val="136"/>
      </rPr>
      <t>奈及利亞　</t>
    </r>
    <phoneticPr fontId="3" type="noConversion"/>
  </si>
  <si>
    <r>
      <rPr>
        <sz val="12"/>
        <rFont val="華康標楷體"/>
        <family val="1"/>
        <charset val="136"/>
      </rPr>
      <t>泰國</t>
    </r>
    <phoneticPr fontId="3" type="noConversion"/>
  </si>
  <si>
    <r>
      <rPr>
        <sz val="12"/>
        <rFont val="華康標楷體"/>
        <family val="1"/>
        <charset val="136"/>
      </rPr>
      <t>義大利</t>
    </r>
    <phoneticPr fontId="3" type="noConversion"/>
  </si>
  <si>
    <r>
      <rPr>
        <sz val="12"/>
        <rFont val="華康標楷體"/>
        <family val="1"/>
        <charset val="136"/>
      </rPr>
      <t>紐西蘭</t>
    </r>
    <phoneticPr fontId="3" type="noConversion"/>
  </si>
  <si>
    <r>
      <rPr>
        <sz val="12"/>
        <rFont val="華康標楷體"/>
        <family val="1"/>
        <charset val="136"/>
      </rPr>
      <t>斯里蘭卡</t>
    </r>
    <r>
      <rPr>
        <sz val="12"/>
        <rFont val="Times New Roman"/>
        <family val="1"/>
      </rPr>
      <t xml:space="preserve"> </t>
    </r>
  </si>
  <si>
    <r>
      <rPr>
        <sz val="12"/>
        <rFont val="華康標楷體"/>
        <family val="1"/>
        <charset val="136"/>
      </rPr>
      <t>墨西哥</t>
    </r>
    <phoneticPr fontId="3" type="noConversion"/>
  </si>
  <si>
    <r>
      <rPr>
        <sz val="12"/>
        <rFont val="華康標楷體"/>
        <family val="1"/>
        <charset val="136"/>
      </rPr>
      <t>加拿大</t>
    </r>
    <phoneticPr fontId="3" type="noConversion"/>
  </si>
  <si>
    <r>
      <rPr>
        <sz val="12"/>
        <rFont val="華康標楷體"/>
        <family val="1"/>
        <charset val="136"/>
      </rPr>
      <t>柬埔寨</t>
    </r>
    <phoneticPr fontId="3" type="noConversion"/>
  </si>
  <si>
    <r>
      <rPr>
        <sz val="12"/>
        <rFont val="華康標楷體"/>
        <family val="1"/>
        <charset val="136"/>
      </rPr>
      <t>西班牙</t>
    </r>
    <phoneticPr fontId="3" type="noConversion"/>
  </si>
  <si>
    <r>
      <rPr>
        <sz val="12"/>
        <rFont val="華康標楷體"/>
        <family val="1"/>
        <charset val="136"/>
      </rPr>
      <t>寮國</t>
    </r>
    <phoneticPr fontId="3" type="noConversion"/>
  </si>
  <si>
    <r>
      <rPr>
        <sz val="12"/>
        <rFont val="華康標楷體"/>
        <family val="1"/>
        <charset val="136"/>
      </rPr>
      <t>英國</t>
    </r>
    <phoneticPr fontId="3" type="noConversion"/>
  </si>
  <si>
    <r>
      <rPr>
        <sz val="12"/>
        <rFont val="華康標楷體"/>
        <family val="1"/>
        <charset val="136"/>
      </rPr>
      <t>印度　　　</t>
    </r>
    <phoneticPr fontId="3" type="noConversion"/>
  </si>
  <si>
    <r>
      <rPr>
        <sz val="12"/>
        <rFont val="華康標楷體"/>
        <family val="1"/>
        <charset val="136"/>
      </rPr>
      <t>澳大利亞</t>
    </r>
    <phoneticPr fontId="3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</si>
  <si>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(US$)</t>
    </r>
    <phoneticPr fontId="3" type="noConversion"/>
  </si>
  <si>
    <t>107 年1月棉紗出口統計表</t>
    <phoneticPr fontId="3" type="noConversion"/>
  </si>
  <si>
    <t>107年1月</t>
    <phoneticPr fontId="3" type="noConversion"/>
  </si>
  <si>
    <t>107年1~2月棉紗出口統計表</t>
    <phoneticPr fontId="3" type="noConversion"/>
  </si>
  <si>
    <t>107年1~2月</t>
    <phoneticPr fontId="3" type="noConversion"/>
  </si>
  <si>
    <t>107年1-3月棉紗出口統計表</t>
    <phoneticPr fontId="3" type="noConversion"/>
  </si>
  <si>
    <t>107年1-3月</t>
    <phoneticPr fontId="3" type="noConversion"/>
  </si>
  <si>
    <t>107年1-4月棉紗出口統計表</t>
    <phoneticPr fontId="3" type="noConversion"/>
  </si>
  <si>
    <t>107年1-4月</t>
    <phoneticPr fontId="3" type="noConversion"/>
  </si>
  <si>
    <t>南韓</t>
    <phoneticPr fontId="3" type="noConversion"/>
  </si>
  <si>
    <t>加拿大</t>
    <phoneticPr fontId="3" type="noConversion"/>
  </si>
  <si>
    <t>美國</t>
    <phoneticPr fontId="3" type="noConversion"/>
  </si>
  <si>
    <t>哥斯大黎加</t>
    <phoneticPr fontId="3" type="noConversion"/>
  </si>
  <si>
    <t>瓜地馬拉　</t>
    <phoneticPr fontId="3" type="noConversion"/>
  </si>
  <si>
    <t>賴索托　　</t>
    <phoneticPr fontId="3" type="noConversion"/>
  </si>
  <si>
    <t>南韓</t>
    <phoneticPr fontId="3" type="noConversion"/>
  </si>
  <si>
    <t>印度　　　</t>
    <phoneticPr fontId="3" type="noConversion"/>
  </si>
  <si>
    <t>埃及　　　</t>
    <phoneticPr fontId="3" type="noConversion"/>
  </si>
  <si>
    <t>賴索托　　</t>
    <phoneticPr fontId="3" type="noConversion"/>
  </si>
  <si>
    <t>哥斯大黎加</t>
    <phoneticPr fontId="3" type="noConversion"/>
  </si>
  <si>
    <t>瓜地馬拉　</t>
    <phoneticPr fontId="3" type="noConversion"/>
  </si>
  <si>
    <t>瓜地馬拉　</t>
    <phoneticPr fontId="3" type="noConversion"/>
  </si>
  <si>
    <t>印度　　　</t>
    <phoneticPr fontId="3" type="noConversion"/>
  </si>
  <si>
    <t>埃及　　　</t>
    <phoneticPr fontId="3" type="noConversion"/>
  </si>
  <si>
    <t>賴索托　　</t>
    <phoneticPr fontId="3" type="noConversion"/>
  </si>
  <si>
    <t>南韓</t>
    <phoneticPr fontId="3" type="noConversion"/>
  </si>
  <si>
    <t>哥斯大黎加</t>
    <phoneticPr fontId="3" type="noConversion"/>
  </si>
  <si>
    <t>新加坡　　</t>
    <phoneticPr fontId="3" type="noConversion"/>
  </si>
  <si>
    <t>埃及　　　</t>
    <phoneticPr fontId="3" type="noConversion"/>
  </si>
  <si>
    <t>賴索托　　</t>
    <phoneticPr fontId="3" type="noConversion"/>
  </si>
  <si>
    <t>瓜地馬拉　</t>
    <phoneticPr fontId="3" type="noConversion"/>
  </si>
  <si>
    <r>
      <t>107</t>
    </r>
    <r>
      <rPr>
        <sz val="16"/>
        <rFont val="新細明體"/>
        <family val="1"/>
        <charset val="136"/>
      </rPr>
      <t>年</t>
    </r>
    <r>
      <rPr>
        <sz val="16"/>
        <rFont val="Times New Roman"/>
        <family val="1"/>
      </rPr>
      <t>1~5</t>
    </r>
    <r>
      <rPr>
        <sz val="16"/>
        <rFont val="新細明體"/>
        <family val="1"/>
        <charset val="136"/>
      </rPr>
      <t>月棉紗出口統計表</t>
    </r>
    <phoneticPr fontId="3" type="noConversion"/>
  </si>
  <si>
    <r>
      <rPr>
        <sz val="12"/>
        <rFont val="新細明體"/>
        <family val="1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  <charset val="136"/>
      </rPr>
      <t>名</t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</si>
  <si>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1~5</t>
    </r>
    <r>
      <rPr>
        <sz val="12"/>
        <rFont val="新細明體"/>
        <family val="1"/>
        <charset val="136"/>
      </rPr>
      <t>月</t>
    </r>
    <phoneticPr fontId="3" type="noConversion"/>
  </si>
  <si>
    <r>
      <t>106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1~5</t>
    </r>
    <r>
      <rPr>
        <sz val="12"/>
        <rFont val="新細明體"/>
        <family val="1"/>
        <charset val="136"/>
      </rPr>
      <t>月</t>
    </r>
    <phoneticPr fontId="3" type="noConversion"/>
  </si>
  <si>
    <r>
      <rPr>
        <sz val="12"/>
        <rFont val="新細明體"/>
        <family val="1"/>
        <charset val="136"/>
      </rPr>
      <t>與去年同期比較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</si>
  <si>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(KG)</t>
    </r>
    <phoneticPr fontId="3" type="noConversion"/>
  </si>
  <si>
    <r>
      <rPr>
        <sz val="11"/>
        <rFont val="新細明體"/>
        <family val="1"/>
        <charset val="136"/>
      </rPr>
      <t>數量占
比重</t>
    </r>
    <r>
      <rPr>
        <sz val="11"/>
        <rFont val="Times New Roman"/>
        <family val="1"/>
      </rPr>
      <t>%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</si>
  <si>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(US$)</t>
    </r>
    <phoneticPr fontId="3" type="noConversion"/>
  </si>
  <si>
    <r>
      <rPr>
        <sz val="11"/>
        <rFont val="新細明體"/>
        <family val="1"/>
        <charset val="136"/>
      </rPr>
      <t>數量占
比重</t>
    </r>
    <r>
      <rPr>
        <sz val="11"/>
        <rFont val="Times New Roman"/>
        <family val="1"/>
      </rPr>
      <t>%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</si>
  <si>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(US$)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</si>
  <si>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</si>
  <si>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</si>
  <si>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中國大陸</t>
    </r>
  </si>
  <si>
    <r>
      <rPr>
        <sz val="12"/>
        <rFont val="新細明體"/>
        <family val="1"/>
        <charset val="136"/>
      </rPr>
      <t>菲律賓</t>
    </r>
  </si>
  <si>
    <r>
      <rPr>
        <sz val="12"/>
        <rFont val="新細明體"/>
        <family val="1"/>
        <charset val="136"/>
      </rPr>
      <t>香港</t>
    </r>
  </si>
  <si>
    <r>
      <rPr>
        <sz val="12"/>
        <rFont val="新細明體"/>
        <family val="1"/>
        <charset val="136"/>
      </rPr>
      <t>馬來西亞</t>
    </r>
  </si>
  <si>
    <r>
      <rPr>
        <sz val="12"/>
        <rFont val="新細明體"/>
        <family val="1"/>
        <charset val="136"/>
      </rPr>
      <t>越南</t>
    </r>
  </si>
  <si>
    <r>
      <rPr>
        <sz val="12"/>
        <rFont val="新細明體"/>
        <family val="1"/>
        <charset val="136"/>
      </rPr>
      <t>孟加拉</t>
    </r>
  </si>
  <si>
    <r>
      <rPr>
        <sz val="12"/>
        <rFont val="新細明體"/>
        <family val="1"/>
        <charset val="136"/>
      </rPr>
      <t>日本</t>
    </r>
  </si>
  <si>
    <r>
      <rPr>
        <sz val="12"/>
        <rFont val="新細明體"/>
        <family val="1"/>
        <charset val="136"/>
      </rPr>
      <t>韓國</t>
    </r>
  </si>
  <si>
    <r>
      <rPr>
        <sz val="12"/>
        <rFont val="新細明體"/>
        <family val="1"/>
        <charset val="136"/>
      </rPr>
      <t>斯里蘭卡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</si>
  <si>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瓜地馬拉　</t>
    </r>
    <phoneticPr fontId="3" type="noConversion"/>
  </si>
  <si>
    <r>
      <rPr>
        <sz val="12"/>
        <rFont val="新細明體"/>
        <family val="1"/>
        <charset val="136"/>
      </rPr>
      <t>墨西哥　　</t>
    </r>
    <phoneticPr fontId="3" type="noConversion"/>
  </si>
  <si>
    <r>
      <rPr>
        <sz val="12"/>
        <rFont val="新細明體"/>
        <family val="1"/>
        <charset val="136"/>
      </rPr>
      <t>印尼</t>
    </r>
  </si>
  <si>
    <r>
      <rPr>
        <sz val="12"/>
        <rFont val="新細明體"/>
        <family val="1"/>
        <charset val="136"/>
      </rPr>
      <t>加拿大</t>
    </r>
    <phoneticPr fontId="3" type="noConversion"/>
  </si>
  <si>
    <r>
      <rPr>
        <sz val="12"/>
        <rFont val="新細明體"/>
        <family val="1"/>
        <charset val="136"/>
      </rPr>
      <t>柬埔寨</t>
    </r>
    <phoneticPr fontId="3" type="noConversion"/>
  </si>
  <si>
    <r>
      <rPr>
        <sz val="12"/>
        <rFont val="新細明體"/>
        <family val="1"/>
        <charset val="136"/>
      </rPr>
      <t>泰國</t>
    </r>
    <phoneticPr fontId="3" type="noConversion"/>
  </si>
  <si>
    <r>
      <rPr>
        <sz val="12"/>
        <rFont val="新細明體"/>
        <family val="1"/>
        <charset val="136"/>
      </rPr>
      <t>美國</t>
    </r>
  </si>
  <si>
    <r>
      <rPr>
        <sz val="12"/>
        <rFont val="新細明體"/>
        <family val="1"/>
        <charset val="136"/>
      </rPr>
      <t>澳洲　　　</t>
    </r>
    <phoneticPr fontId="3" type="noConversion"/>
  </si>
  <si>
    <r>
      <rPr>
        <sz val="12"/>
        <rFont val="新細明體"/>
        <family val="1"/>
        <charset val="136"/>
      </rPr>
      <t>新加坡　　</t>
    </r>
    <phoneticPr fontId="3" type="noConversion"/>
  </si>
  <si>
    <r>
      <rPr>
        <sz val="12"/>
        <rFont val="新細明體"/>
        <family val="1"/>
        <charset val="136"/>
      </rPr>
      <t>南非</t>
    </r>
  </si>
  <si>
    <r>
      <rPr>
        <sz val="12"/>
        <rFont val="新細明體"/>
        <family val="1"/>
        <charset val="136"/>
      </rPr>
      <t>埃及　　　</t>
    </r>
    <phoneticPr fontId="3" type="noConversion"/>
  </si>
  <si>
    <r>
      <rPr>
        <sz val="12"/>
        <rFont val="新細明體"/>
        <family val="1"/>
        <charset val="136"/>
      </rPr>
      <t>賴索托　　</t>
    </r>
    <phoneticPr fontId="3" type="noConversion"/>
  </si>
  <si>
    <r>
      <rPr>
        <sz val="12"/>
        <rFont val="新細明體"/>
        <family val="1"/>
        <charset val="136"/>
      </rPr>
      <t>英國</t>
    </r>
    <phoneticPr fontId="3" type="noConversion"/>
  </si>
  <si>
    <r>
      <rPr>
        <sz val="12"/>
        <rFont val="新細明體"/>
        <family val="1"/>
        <charset val="136"/>
      </rPr>
      <t>印度</t>
    </r>
    <phoneticPr fontId="3" type="noConversion"/>
  </si>
  <si>
    <r>
      <rPr>
        <sz val="12"/>
        <rFont val="新細明體"/>
        <family val="1"/>
        <charset val="136"/>
      </rPr>
      <t>哥斯大黎加</t>
    </r>
    <phoneticPr fontId="3" type="noConversion"/>
  </si>
  <si>
    <r>
      <rPr>
        <sz val="12"/>
        <rFont val="新細明體"/>
        <family val="1"/>
        <charset val="136"/>
      </rPr>
      <t>葉門</t>
    </r>
    <phoneticPr fontId="3" type="noConversion"/>
  </si>
  <si>
    <r>
      <rPr>
        <sz val="12"/>
        <rFont val="新細明體"/>
        <family val="1"/>
        <charset val="136"/>
      </rPr>
      <t>薩爾瓦多</t>
    </r>
    <phoneticPr fontId="3" type="noConversion"/>
  </si>
  <si>
    <r>
      <rPr>
        <sz val="12"/>
        <rFont val="新細明體"/>
        <family val="1"/>
        <charset val="136"/>
      </rPr>
      <t>義大利</t>
    </r>
    <phoneticPr fontId="3" type="noConversion"/>
  </si>
  <si>
    <r>
      <rPr>
        <sz val="12"/>
        <rFont val="新細明體"/>
        <family val="1"/>
        <charset val="136"/>
      </rPr>
      <t>紐西蘭</t>
    </r>
    <phoneticPr fontId="3" type="noConversion"/>
  </si>
  <si>
    <r>
      <rPr>
        <sz val="12"/>
        <rFont val="新細明體"/>
        <family val="1"/>
        <charset val="136"/>
      </rPr>
      <t>西班牙</t>
    </r>
    <phoneticPr fontId="3" type="noConversion"/>
  </si>
  <si>
    <r>
      <rPr>
        <sz val="12"/>
        <rFont val="新細明體"/>
        <family val="1"/>
        <charset val="136"/>
      </rPr>
      <t>其它國家</t>
    </r>
    <phoneticPr fontId="3" type="noConversion"/>
  </si>
  <si>
    <r>
      <rPr>
        <sz val="12"/>
        <rFont val="新細明體"/>
        <family val="1"/>
        <charset val="136"/>
      </rPr>
      <t>總計</t>
    </r>
    <phoneticPr fontId="3" type="noConversion"/>
  </si>
  <si>
    <r>
      <t>107</t>
    </r>
    <r>
      <rPr>
        <sz val="16"/>
        <rFont val="新細明體"/>
        <family val="1"/>
        <charset val="136"/>
      </rPr>
      <t>年</t>
    </r>
    <r>
      <rPr>
        <sz val="16"/>
        <rFont val="Times New Roman"/>
        <family val="1"/>
      </rPr>
      <t>1~6</t>
    </r>
    <r>
      <rPr>
        <sz val="16"/>
        <rFont val="新細明體"/>
        <family val="1"/>
        <charset val="136"/>
      </rPr>
      <t>月棉紗出口統計表</t>
    </r>
    <phoneticPr fontId="3" type="noConversion"/>
  </si>
  <si>
    <r>
      <rPr>
        <sz val="12"/>
        <rFont val="新細明體"/>
        <family val="1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  <charset val="136"/>
      </rPr>
      <t>名</t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</si>
  <si>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1~6</t>
    </r>
    <r>
      <rPr>
        <sz val="12"/>
        <rFont val="新細明體"/>
        <family val="1"/>
        <charset val="136"/>
      </rPr>
      <t>月</t>
    </r>
    <phoneticPr fontId="3" type="noConversion"/>
  </si>
  <si>
    <r>
      <t>106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1~6</t>
    </r>
    <r>
      <rPr>
        <sz val="12"/>
        <rFont val="新細明體"/>
        <family val="1"/>
        <charset val="136"/>
      </rPr>
      <t>月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</si>
  <si>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(KG)</t>
    </r>
    <phoneticPr fontId="3" type="noConversion"/>
  </si>
  <si>
    <r>
      <rPr>
        <sz val="11"/>
        <rFont val="新細明體"/>
        <family val="1"/>
        <charset val="136"/>
      </rPr>
      <t>數量占
比重</t>
    </r>
    <r>
      <rPr>
        <sz val="11"/>
        <rFont val="Times New Roman"/>
        <family val="1"/>
      </rPr>
      <t>%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</si>
  <si>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(US$)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</si>
  <si>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</si>
  <si>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</si>
  <si>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瓜地馬拉</t>
    </r>
    <phoneticPr fontId="3" type="noConversion"/>
  </si>
  <si>
    <r>
      <rPr>
        <sz val="12"/>
        <rFont val="新細明體"/>
        <family val="1"/>
        <charset val="136"/>
      </rPr>
      <t>墨西哥　　</t>
    </r>
    <phoneticPr fontId="3" type="noConversion"/>
  </si>
  <si>
    <r>
      <rPr>
        <sz val="12"/>
        <rFont val="新細明體"/>
        <family val="1"/>
        <charset val="136"/>
      </rPr>
      <t>泰國</t>
    </r>
    <phoneticPr fontId="3" type="noConversion"/>
  </si>
  <si>
    <r>
      <rPr>
        <sz val="12"/>
        <rFont val="新細明體"/>
        <family val="1"/>
        <charset val="136"/>
      </rPr>
      <t>澳洲　　　</t>
    </r>
    <phoneticPr fontId="3" type="noConversion"/>
  </si>
  <si>
    <r>
      <rPr>
        <sz val="12"/>
        <rFont val="新細明體"/>
        <family val="1"/>
        <charset val="136"/>
      </rPr>
      <t>埃及　　　</t>
    </r>
    <phoneticPr fontId="3" type="noConversion"/>
  </si>
  <si>
    <r>
      <rPr>
        <sz val="12"/>
        <rFont val="新細明體"/>
        <family val="1"/>
        <charset val="136"/>
      </rPr>
      <t>新加坡　　</t>
    </r>
    <phoneticPr fontId="3" type="noConversion"/>
  </si>
  <si>
    <r>
      <rPr>
        <sz val="12"/>
        <rFont val="新細明體"/>
        <family val="1"/>
        <charset val="136"/>
      </rPr>
      <t>英國</t>
    </r>
    <phoneticPr fontId="3" type="noConversion"/>
  </si>
  <si>
    <r>
      <rPr>
        <sz val="12"/>
        <rFont val="新細明體"/>
        <family val="1"/>
        <charset val="136"/>
      </rPr>
      <t>印度　　　</t>
    </r>
    <phoneticPr fontId="3" type="noConversion"/>
  </si>
  <si>
    <r>
      <rPr>
        <sz val="12"/>
        <rFont val="新細明體"/>
        <family val="1"/>
        <charset val="136"/>
      </rPr>
      <t>哥斯大黎加</t>
    </r>
    <phoneticPr fontId="3" type="noConversion"/>
  </si>
  <si>
    <r>
      <rPr>
        <sz val="12"/>
        <rFont val="新細明體"/>
        <family val="1"/>
        <charset val="136"/>
      </rPr>
      <t>葉門　　　</t>
    </r>
    <phoneticPr fontId="3" type="noConversion"/>
  </si>
  <si>
    <r>
      <rPr>
        <sz val="12"/>
        <rFont val="新細明體"/>
        <family val="1"/>
        <charset val="136"/>
      </rPr>
      <t>義大利　　</t>
    </r>
    <phoneticPr fontId="3" type="noConversion"/>
  </si>
  <si>
    <r>
      <rPr>
        <sz val="12"/>
        <rFont val="新細明體"/>
        <family val="1"/>
        <charset val="136"/>
      </rPr>
      <t>紐西蘭</t>
    </r>
    <phoneticPr fontId="3" type="noConversion"/>
  </si>
  <si>
    <r>
      <rPr>
        <sz val="12"/>
        <rFont val="新細明體"/>
        <family val="1"/>
        <charset val="136"/>
      </rPr>
      <t>西班牙　　</t>
    </r>
    <phoneticPr fontId="3" type="noConversion"/>
  </si>
  <si>
    <r>
      <rPr>
        <sz val="12"/>
        <rFont val="新細明體"/>
        <family val="1"/>
        <charset val="136"/>
      </rPr>
      <t>其它國家</t>
    </r>
    <phoneticPr fontId="3" type="noConversion"/>
  </si>
  <si>
    <r>
      <rPr>
        <sz val="12"/>
        <rFont val="新細明體"/>
        <family val="1"/>
        <charset val="136"/>
      </rPr>
      <t>總計</t>
    </r>
    <phoneticPr fontId="3" type="noConversion"/>
  </si>
  <si>
    <r>
      <rPr>
        <sz val="12"/>
        <rFont val="新細明體"/>
        <family val="1"/>
        <charset val="136"/>
      </rPr>
      <t>加拿大</t>
    </r>
    <phoneticPr fontId="3" type="noConversion"/>
  </si>
  <si>
    <r>
      <rPr>
        <sz val="12"/>
        <rFont val="新細明體"/>
        <family val="1"/>
        <charset val="136"/>
      </rPr>
      <t>印度</t>
    </r>
  </si>
  <si>
    <r>
      <rPr>
        <sz val="12"/>
        <rFont val="新細明體"/>
        <family val="1"/>
        <charset val="136"/>
      </rPr>
      <t>葉門</t>
    </r>
  </si>
  <si>
    <r>
      <rPr>
        <sz val="12"/>
        <rFont val="新細明體"/>
        <family val="1"/>
        <charset val="136"/>
      </rPr>
      <t>義大利</t>
    </r>
  </si>
  <si>
    <r>
      <rPr>
        <sz val="12"/>
        <rFont val="新細明體"/>
        <family val="1"/>
        <charset val="136"/>
      </rPr>
      <t>奈及利亞</t>
    </r>
  </si>
  <si>
    <r>
      <rPr>
        <sz val="12"/>
        <rFont val="新細明體"/>
        <family val="1"/>
        <charset val="136"/>
      </rPr>
      <t>其它國家</t>
    </r>
    <phoneticPr fontId="3" type="noConversion"/>
  </si>
  <si>
    <r>
      <rPr>
        <sz val="12"/>
        <rFont val="新細明體"/>
        <family val="1"/>
        <charset val="136"/>
      </rPr>
      <t>瓜地馬拉</t>
    </r>
    <phoneticPr fontId="3" type="noConversion"/>
  </si>
  <si>
    <r>
      <rPr>
        <sz val="12"/>
        <rFont val="新細明體"/>
        <family val="1"/>
        <charset val="136"/>
      </rPr>
      <t>西班牙</t>
    </r>
    <phoneticPr fontId="3" type="noConversion"/>
  </si>
  <si>
    <r>
      <t>107</t>
    </r>
    <r>
      <rPr>
        <sz val="16"/>
        <rFont val="新細明體"/>
        <family val="1"/>
        <charset val="136"/>
      </rPr>
      <t>年</t>
    </r>
    <r>
      <rPr>
        <sz val="16"/>
        <rFont val="Times New Roman"/>
        <family val="1"/>
      </rPr>
      <t>1~7</t>
    </r>
    <r>
      <rPr>
        <sz val="16"/>
        <rFont val="新細明體"/>
        <family val="1"/>
        <charset val="136"/>
      </rPr>
      <t>月棉紗出口統計表</t>
    </r>
    <phoneticPr fontId="3" type="noConversion"/>
  </si>
  <si>
    <r>
      <rPr>
        <sz val="12"/>
        <rFont val="新細明體"/>
        <family val="1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  <charset val="136"/>
      </rPr>
      <t>名</t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</si>
  <si>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1~7</t>
    </r>
    <r>
      <rPr>
        <sz val="12"/>
        <rFont val="新細明體"/>
        <family val="1"/>
        <charset val="136"/>
      </rPr>
      <t>月</t>
    </r>
    <phoneticPr fontId="3" type="noConversion"/>
  </si>
  <si>
    <r>
      <t>106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1~7</t>
    </r>
    <r>
      <rPr>
        <sz val="12"/>
        <rFont val="新細明體"/>
        <family val="1"/>
        <charset val="136"/>
      </rPr>
      <t>月</t>
    </r>
    <phoneticPr fontId="3" type="noConversion"/>
  </si>
  <si>
    <r>
      <rPr>
        <sz val="12"/>
        <rFont val="新細明體"/>
        <family val="1"/>
        <charset val="136"/>
      </rPr>
      <t>與去年同期比較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</si>
  <si>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(KG)</t>
    </r>
    <phoneticPr fontId="3" type="noConversion"/>
  </si>
  <si>
    <r>
      <rPr>
        <sz val="11"/>
        <rFont val="新細明體"/>
        <family val="1"/>
        <charset val="136"/>
      </rPr>
      <t>數量占
比重</t>
    </r>
    <r>
      <rPr>
        <sz val="11"/>
        <rFont val="Times New Roman"/>
        <family val="1"/>
      </rPr>
      <t>%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</si>
  <si>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(US$)</t>
    </r>
    <phoneticPr fontId="3" type="noConversion"/>
  </si>
  <si>
    <r>
      <rPr>
        <sz val="12"/>
        <rFont val="新細明體"/>
        <family val="1"/>
        <charset val="136"/>
      </rPr>
      <t>數量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</si>
  <si>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</si>
  <si>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新細明體"/>
        <family val="1"/>
        <charset val="136"/>
      </rPr>
      <t>墨西哥</t>
    </r>
    <phoneticPr fontId="3" type="noConversion"/>
  </si>
  <si>
    <r>
      <rPr>
        <sz val="12"/>
        <rFont val="新細明體"/>
        <family val="1"/>
        <charset val="136"/>
      </rPr>
      <t>埃及　　　</t>
    </r>
    <phoneticPr fontId="3" type="noConversion"/>
  </si>
  <si>
    <r>
      <rPr>
        <sz val="12"/>
        <rFont val="新細明體"/>
        <family val="1"/>
        <charset val="136"/>
      </rPr>
      <t>賴索托　　</t>
    </r>
    <phoneticPr fontId="3" type="noConversion"/>
  </si>
  <si>
    <r>
      <rPr>
        <sz val="12"/>
        <rFont val="新細明體"/>
        <family val="1"/>
        <charset val="136"/>
      </rPr>
      <t>薩爾瓦多</t>
    </r>
    <phoneticPr fontId="3" type="noConversion"/>
  </si>
  <si>
    <r>
      <rPr>
        <b/>
        <sz val="12"/>
        <rFont val="新細明體"/>
        <family val="1"/>
        <charset val="136"/>
      </rPr>
      <t>總計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</si>
  <si>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國        名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</si>
  <si>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與去年同期比較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</si>
  <si>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數量(KG)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</si>
  <si>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金額(US$)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</si>
  <si>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數量(%)</t>
    </r>
    <phoneticPr fontId="3" type="noConversion"/>
  </si>
  <si>
    <r>
      <rPr>
        <sz val="12"/>
        <color theme="1"/>
        <rFont val="新細明體"/>
        <family val="1"/>
        <charset val="136"/>
        <scheme val="minor"/>
      </rPr>
      <t>金額(%)</t>
    </r>
    <phoneticPr fontId="3" type="noConversion"/>
  </si>
  <si>
    <r>
      <t>106</t>
    </r>
    <r>
      <rPr>
        <sz val="12"/>
        <color theme="1"/>
        <rFont val="新細明體"/>
        <family val="1"/>
        <charset val="136"/>
        <scheme val="minor"/>
      </rPr>
      <t>年1~8月</t>
    </r>
    <phoneticPr fontId="3" type="noConversion"/>
  </si>
  <si>
    <r>
      <t>107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1~8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</si>
  <si>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107</t>
    </r>
    <r>
      <rPr>
        <sz val="12"/>
        <color theme="1"/>
        <rFont val="新細明體"/>
        <family val="1"/>
        <charset val="136"/>
        <scheme val="minor"/>
      </rPr>
      <t>年1~8月</t>
    </r>
    <phoneticPr fontId="3" type="noConversion"/>
  </si>
  <si>
    <r>
      <rPr>
        <sz val="12"/>
        <rFont val="細明體"/>
        <family val="3"/>
        <charset val="136"/>
      </rPr>
      <t>新加坡</t>
    </r>
    <phoneticPr fontId="3" type="noConversion"/>
  </si>
  <si>
    <t>埃及</t>
    <phoneticPr fontId="3" type="noConversion"/>
  </si>
  <si>
    <t>賴索托</t>
    <phoneticPr fontId="3" type="noConversion"/>
  </si>
  <si>
    <t>澳洲</t>
    <phoneticPr fontId="3" type="noConversion"/>
  </si>
  <si>
    <r>
      <t>107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微軟正黑體"/>
        <family val="2"/>
        <charset val="136"/>
      </rPr>
      <t>～</t>
    </r>
    <r>
      <rPr>
        <sz val="16"/>
        <rFont val="Times New Roman"/>
        <family val="1"/>
      </rPr>
      <t>9</t>
    </r>
    <r>
      <rPr>
        <sz val="16"/>
        <rFont val="微軟正黑體"/>
        <family val="2"/>
        <charset val="136"/>
      </rPr>
      <t>月棉紗出口統計表</t>
    </r>
    <phoneticPr fontId="3" type="noConversion"/>
  </si>
  <si>
    <r>
      <t>107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～</t>
    </r>
    <r>
      <rPr>
        <sz val="12"/>
        <rFont val="Times New Roman"/>
        <family val="1"/>
      </rPr>
      <t>9</t>
    </r>
    <r>
      <rPr>
        <sz val="12"/>
        <rFont val="微軟正黑體"/>
        <family val="2"/>
        <charset val="136"/>
      </rPr>
      <t>月</t>
    </r>
    <phoneticPr fontId="3" type="noConversion"/>
  </si>
  <si>
    <r>
      <t>106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～</t>
    </r>
    <r>
      <rPr>
        <sz val="12"/>
        <rFont val="Times New Roman"/>
        <family val="1"/>
      </rPr>
      <t>9</t>
    </r>
    <r>
      <rPr>
        <sz val="12"/>
        <rFont val="微軟正黑體"/>
        <family val="2"/>
        <charset val="136"/>
      </rPr>
      <t>月</t>
    </r>
    <phoneticPr fontId="3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</si>
  <si>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(KG)</t>
    </r>
    <phoneticPr fontId="3" type="noConversion"/>
  </si>
  <si>
    <r>
      <rPr>
        <sz val="12"/>
        <rFont val="微軟正黑體"/>
        <family val="2"/>
        <charset val="136"/>
      </rPr>
      <t>義大利　　</t>
    </r>
    <phoneticPr fontId="3" type="noConversion"/>
  </si>
  <si>
    <r>
      <rPr>
        <sz val="12"/>
        <rFont val="微軟正黑體"/>
        <family val="2"/>
        <charset val="136"/>
      </rPr>
      <t>西班牙</t>
    </r>
    <phoneticPr fontId="3" type="noConversion"/>
  </si>
  <si>
    <r>
      <rPr>
        <sz val="12"/>
        <rFont val="微軟正黑體"/>
        <family val="2"/>
        <charset val="136"/>
      </rPr>
      <t>其它國家</t>
    </r>
    <phoneticPr fontId="3" type="noConversion"/>
  </si>
  <si>
    <t>新加坡　　</t>
    <phoneticPr fontId="28" type="noConversion"/>
  </si>
  <si>
    <t>埃及　　　</t>
    <phoneticPr fontId="28" type="noConversion"/>
  </si>
  <si>
    <t>賴索托　　</t>
    <phoneticPr fontId="28" type="noConversion"/>
  </si>
  <si>
    <t>澳洲　　　</t>
    <phoneticPr fontId="28" type="noConversion"/>
  </si>
  <si>
    <t>哥斯大黎加</t>
    <phoneticPr fontId="28" type="noConversion"/>
  </si>
  <si>
    <r>
      <t>107</t>
    </r>
    <r>
      <rPr>
        <sz val="16"/>
        <rFont val="微軟正黑體 Light"/>
        <family val="2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微軟正黑體 Light"/>
        <family val="2"/>
        <charset val="136"/>
      </rPr>
      <t>～</t>
    </r>
    <r>
      <rPr>
        <sz val="16"/>
        <rFont val="Times New Roman"/>
        <family val="1"/>
      </rPr>
      <t>10</t>
    </r>
    <r>
      <rPr>
        <sz val="16"/>
        <rFont val="微軟正黑體 Light"/>
        <family val="2"/>
        <charset val="136"/>
      </rPr>
      <t>月棉紗出口統計表</t>
    </r>
    <phoneticPr fontId="3" type="noConversion"/>
  </si>
  <si>
    <t>總 計</t>
    <phoneticPr fontId="3" type="noConversion"/>
  </si>
  <si>
    <t>埃及</t>
  </si>
  <si>
    <t>巴基斯坦　</t>
  </si>
  <si>
    <t>澳洲</t>
  </si>
  <si>
    <t>新加坡</t>
  </si>
  <si>
    <t>賴索托　</t>
  </si>
  <si>
    <t>哥斯大黎加</t>
    <phoneticPr fontId="3" type="noConversion"/>
  </si>
  <si>
    <r>
      <t>107</t>
    </r>
    <r>
      <rPr>
        <sz val="12"/>
        <rFont val="微軟正黑體 Light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 Light"/>
        <family val="2"/>
        <charset val="136"/>
      </rPr>
      <t>～</t>
    </r>
    <r>
      <rPr>
        <sz val="12"/>
        <rFont val="Times New Roman"/>
        <family val="1"/>
      </rPr>
      <t>10</t>
    </r>
    <r>
      <rPr>
        <sz val="12"/>
        <rFont val="微軟正黑體 Light"/>
        <family val="2"/>
        <charset val="136"/>
      </rPr>
      <t>月</t>
    </r>
    <phoneticPr fontId="3" type="noConversion"/>
  </si>
  <si>
    <r>
      <t>107</t>
    </r>
    <r>
      <rPr>
        <sz val="16"/>
        <rFont val="華康標楷體"/>
        <family val="1"/>
        <charset val="136"/>
      </rPr>
      <t>年</t>
    </r>
    <r>
      <rPr>
        <sz val="16"/>
        <rFont val="Times New Roman"/>
        <family val="1"/>
      </rPr>
      <t>1-11</t>
    </r>
    <r>
      <rPr>
        <sz val="16"/>
        <rFont val="華康標楷體"/>
        <family val="1"/>
        <charset val="136"/>
      </rPr>
      <t>月棉紗出口統計表</t>
    </r>
    <phoneticPr fontId="3" type="noConversion"/>
  </si>
  <si>
    <r>
      <t>107</t>
    </r>
    <r>
      <rPr>
        <sz val="12"/>
        <rFont val="華康標楷體"/>
        <family val="1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華康標楷體"/>
        <family val="1"/>
        <charset val="136"/>
      </rPr>
      <t>月</t>
    </r>
    <phoneticPr fontId="3" type="noConversion"/>
  </si>
  <si>
    <t>新加坡</t>
    <phoneticPr fontId="3" type="noConversion"/>
  </si>
  <si>
    <t>哥斯大黎加</t>
    <phoneticPr fontId="3" type="noConversion"/>
  </si>
  <si>
    <t>巴基斯坦　</t>
    <phoneticPr fontId="3" type="noConversion"/>
  </si>
  <si>
    <t>賴索托　　</t>
    <phoneticPr fontId="3" type="noConversion"/>
  </si>
  <si>
    <r>
      <rPr>
        <sz val="12"/>
        <rFont val="華康標楷體"/>
        <family val="1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華康標楷體"/>
        <family val="1"/>
        <charset val="136"/>
      </rPr>
      <t>名</t>
    </r>
    <phoneticPr fontId="3" type="noConversion"/>
  </si>
  <si>
    <r>
      <t>106</t>
    </r>
    <r>
      <rPr>
        <sz val="12"/>
        <rFont val="華康標楷體"/>
        <family val="1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華康標楷體"/>
        <family val="1"/>
        <charset val="136"/>
      </rPr>
      <t>月</t>
    </r>
    <phoneticPr fontId="3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</si>
  <si>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(KG)</t>
    </r>
    <phoneticPr fontId="3" type="noConversion"/>
  </si>
  <si>
    <r>
      <rPr>
        <sz val="12"/>
        <rFont val="微軟正黑體 Light"/>
        <family val="2"/>
        <charset val="136"/>
      </rPr>
      <t>數量占
比重</t>
    </r>
    <r>
      <rPr>
        <sz val="12"/>
        <rFont val="Times New Roman"/>
        <family val="1"/>
      </rPr>
      <t>%</t>
    </r>
    <phoneticPr fontId="3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</si>
  <si>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(US$)</t>
    </r>
    <phoneticPr fontId="3" type="noConversion"/>
  </si>
  <si>
    <r>
      <rPr>
        <sz val="12"/>
        <rFont val="華康標楷體"/>
        <family val="1"/>
        <charset val="136"/>
      </rPr>
      <t>與去年同期比較</t>
    </r>
    <phoneticPr fontId="3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</si>
  <si>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</si>
  <si>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</si>
  <si>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華康標楷體"/>
        <family val="1"/>
        <charset val="136"/>
      </rPr>
      <t>總計</t>
    </r>
    <phoneticPr fontId="3" type="noConversion"/>
  </si>
  <si>
    <r>
      <t>107</t>
    </r>
    <r>
      <rPr>
        <sz val="16"/>
        <rFont val="華康標楷體"/>
        <family val="1"/>
        <charset val="136"/>
      </rPr>
      <t>年</t>
    </r>
    <r>
      <rPr>
        <sz val="16"/>
        <rFont val="Times New Roman"/>
        <family val="1"/>
      </rPr>
      <t>1-12</t>
    </r>
    <r>
      <rPr>
        <sz val="16"/>
        <rFont val="華康標楷體"/>
        <family val="1"/>
        <charset val="136"/>
      </rPr>
      <t>月棉紗出口統計表</t>
    </r>
    <phoneticPr fontId="3" type="noConversion"/>
  </si>
  <si>
    <t>巴林　　　</t>
    <phoneticPr fontId="3" type="noConversion"/>
  </si>
  <si>
    <t>巴基斯坦　</t>
    <phoneticPr fontId="3" type="noConversion"/>
  </si>
  <si>
    <t>新加坡</t>
    <phoneticPr fontId="3" type="noConversion"/>
  </si>
  <si>
    <r>
      <rPr>
        <sz val="12"/>
        <rFont val="華康標楷體"/>
        <family val="1"/>
        <charset val="136"/>
      </rPr>
      <t>總計</t>
    </r>
    <phoneticPr fontId="3" type="noConversion"/>
  </si>
  <si>
    <r>
      <rPr>
        <sz val="12"/>
        <rFont val="華康標楷體"/>
        <family val="1"/>
        <charset val="136"/>
      </rPr>
      <t>國</t>
    </r>
    <r>
      <rPr>
        <sz val="12"/>
        <rFont val="Times New Roman"/>
        <family val="1"/>
      </rPr>
      <t xml:space="preserve">        </t>
    </r>
    <r>
      <rPr>
        <sz val="12"/>
        <rFont val="華康標楷體"/>
        <family val="1"/>
        <charset val="136"/>
      </rPr>
      <t>名</t>
    </r>
    <phoneticPr fontId="3" type="noConversion"/>
  </si>
  <si>
    <r>
      <t>107</t>
    </r>
    <r>
      <rPr>
        <sz val="12"/>
        <rFont val="華康標楷體"/>
        <family val="1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華康標楷體"/>
        <family val="1"/>
        <charset val="136"/>
      </rPr>
      <t>月</t>
    </r>
    <phoneticPr fontId="3" type="noConversion"/>
  </si>
  <si>
    <r>
      <t>106</t>
    </r>
    <r>
      <rPr>
        <sz val="12"/>
        <rFont val="華康標楷體"/>
        <family val="1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華康標楷體"/>
        <family val="1"/>
        <charset val="136"/>
      </rPr>
      <t>月</t>
    </r>
    <phoneticPr fontId="3" type="noConversion"/>
  </si>
  <si>
    <r>
      <rPr>
        <sz val="12"/>
        <rFont val="華康標楷體"/>
        <family val="1"/>
        <charset val="136"/>
      </rPr>
      <t>與去年同期比較</t>
    </r>
    <phoneticPr fontId="3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</si>
  <si>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(KG)</t>
    </r>
    <phoneticPr fontId="3" type="noConversion"/>
  </si>
  <si>
    <r>
      <rPr>
        <sz val="12"/>
        <rFont val="微軟正黑體 Light"/>
        <family val="2"/>
        <charset val="136"/>
      </rPr>
      <t>數量占
比重</t>
    </r>
    <r>
      <rPr>
        <sz val="12"/>
        <rFont val="Times New Roman"/>
        <family val="1"/>
      </rPr>
      <t>%</t>
    </r>
    <phoneticPr fontId="3" type="noConversion"/>
  </si>
  <si>
    <r>
      <rPr>
        <sz val="12"/>
        <rFont val="微軟正黑體 Light"/>
        <family val="2"/>
        <charset val="136"/>
      </rPr>
      <t>數量占
比重</t>
    </r>
    <r>
      <rPr>
        <sz val="12"/>
        <rFont val="Times New Roman"/>
        <family val="1"/>
      </rPr>
      <t>%</t>
    </r>
    <phoneticPr fontId="3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</si>
  <si>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(US$)</t>
    </r>
    <phoneticPr fontId="3" type="noConversion"/>
  </si>
  <si>
    <r>
      <rPr>
        <sz val="12"/>
        <rFont val="華康標楷體"/>
        <family val="1"/>
        <charset val="136"/>
      </rPr>
      <t>數量</t>
    </r>
    <r>
      <rPr>
        <sz val="12"/>
        <rFont val="Times New Roman"/>
        <family val="1"/>
      </rPr>
      <t>(%)</t>
    </r>
    <phoneticPr fontId="3" type="noConversion"/>
  </si>
  <si>
    <r>
      <rPr>
        <sz val="12"/>
        <rFont val="華康標楷體"/>
        <family val="1"/>
        <charset val="136"/>
      </rPr>
      <t>金額</t>
    </r>
    <r>
      <rPr>
        <sz val="12"/>
        <rFont val="Times New Roman"/>
        <family val="1"/>
      </rPr>
      <t>(%)</t>
    </r>
    <phoneticPr fontId="3" type="noConversion"/>
  </si>
  <si>
    <t>107年1~12月棉紗出口統計表</t>
    <phoneticPr fontId="3" type="noConversion"/>
  </si>
  <si>
    <t>107年1~12月台灣棉紗出口數量118,842噸，金額為259,886千美元，較105年同期數量減少8.0%、金額增加0.3%。
主要出口地區為亞洲，中國大陸為最大出口市場佔82.5%、香港第二佔8.0%、菲律賓第三佔5.0%、孟加拉1.2%。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</si>
</sst>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3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華康標楷體"/>
      <family val="1"/>
      <charset val="136"/>
    </font>
    <font>
      <sz val="12"/>
      <name val="華康標楷體"/>
      <family val="1"/>
      <charset val="136"/>
    </font>
    <font>
      <sz val="11"/>
      <name val="華康標楷體"/>
      <family val="1"/>
      <charset val="136"/>
    </font>
    <font>
      <sz val="11"/>
      <name val="新細明體"/>
      <family val="1"/>
      <charset val="136"/>
    </font>
    <font>
      <sz val="12"/>
      <name val="PMingLiU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6"/>
      <name val="Times New Roman"/>
      <family val="1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11"/>
      <name val="細明體"/>
      <family val="3"/>
      <charset val="136"/>
    </font>
    <font>
      <sz val="16"/>
      <name val="微軟正黑體 Light"/>
      <family val="2"/>
      <charset val="136"/>
    </font>
    <font>
      <sz val="12"/>
      <name val="微軟正黑體 Light"/>
      <family val="2"/>
      <charset val="136"/>
    </font>
    <font>
      <sz val="12"/>
      <color rgb="FFC00000"/>
      <name val="華康標楷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細明體"/>
      <family val="3"/>
      <charset val="136"/>
    </font>
    <font>
      <sz val="9"/>
      <name val="新細明體"/>
      <family val="2"/>
      <charset val="136"/>
      <scheme val="minor"/>
    </font>
    <font>
      <b/>
      <sz val="12"/>
      <name val="微軟正黑體 Light"/>
      <family val="2"/>
      <charset val="136"/>
    </font>
    <font>
      <sz val="16"/>
      <color rgb="FFC00000"/>
      <name val="華康標楷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5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4" borderId="0" applyNumberFormat="0" applyBorder="0" applyAlignment="0" applyProtection="0">
      <alignment vertical="center"/>
    </xf>
  </cellStyleXfs>
  <cellXfs count="13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2" xfId="0" applyFont="1" applyBorder="1" applyAlignment="1">
      <alignment vertical="center"/>
    </xf>
    <xf numFmtId="177" fontId="12" fillId="0" borderId="2" xfId="1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177" fontId="14" fillId="2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6" fontId="12" fillId="0" borderId="2" xfId="2" applyNumberFormat="1" applyFont="1" applyBorder="1" applyAlignment="1">
      <alignment horizontal="right" vertical="center"/>
    </xf>
    <xf numFmtId="176" fontId="10" fillId="0" borderId="2" xfId="2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center"/>
    </xf>
    <xf numFmtId="176" fontId="9" fillId="0" borderId="2" xfId="1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76" fontId="9" fillId="0" borderId="2" xfId="2" applyNumberFormat="1" applyFont="1" applyBorder="1" applyAlignment="1">
      <alignment horizontal="right" vertical="center"/>
    </xf>
    <xf numFmtId="176" fontId="9" fillId="0" borderId="2" xfId="1" applyNumberFormat="1" applyFont="1" applyBorder="1" applyAlignment="1">
      <alignment horizontal="center" vertical="center"/>
    </xf>
    <xf numFmtId="177" fontId="9" fillId="0" borderId="1" xfId="1" applyNumberFormat="1" applyFont="1" applyBorder="1" applyAlignment="1">
      <alignment horizontal="center" vertical="center"/>
    </xf>
    <xf numFmtId="177" fontId="9" fillId="0" borderId="8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center" vertical="center"/>
    </xf>
    <xf numFmtId="176" fontId="10" fillId="0" borderId="1" xfId="2" applyNumberFormat="1" applyFont="1" applyBorder="1" applyAlignment="1">
      <alignment horizontal="right" vertical="center"/>
    </xf>
    <xf numFmtId="0" fontId="23" fillId="0" borderId="0" xfId="0" applyFont="1"/>
    <xf numFmtId="177" fontId="12" fillId="2" borderId="2" xfId="0" applyNumberFormat="1" applyFont="1" applyFill="1" applyBorder="1" applyAlignment="1">
      <alignment horizontal="center" vertical="center"/>
    </xf>
    <xf numFmtId="176" fontId="12" fillId="2" borderId="2" xfId="2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center" vertical="center" wrapText="1"/>
    </xf>
    <xf numFmtId="177" fontId="14" fillId="2" borderId="2" xfId="1" applyNumberFormat="1" applyFont="1" applyFill="1" applyBorder="1" applyAlignment="1">
      <alignment horizontal="center" vertical="center"/>
    </xf>
    <xf numFmtId="176" fontId="14" fillId="2" borderId="2" xfId="2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76" fontId="9" fillId="0" borderId="2" xfId="2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177" fontId="9" fillId="2" borderId="2" xfId="0" applyNumberFormat="1" applyFont="1" applyFill="1" applyBorder="1" applyAlignment="1">
      <alignment horizontal="center" vertical="center"/>
    </xf>
    <xf numFmtId="176" fontId="9" fillId="2" borderId="2" xfId="1" applyNumberFormat="1" applyFont="1" applyFill="1" applyBorder="1" applyAlignment="1">
      <alignment horizontal="center" vertical="center"/>
    </xf>
    <xf numFmtId="176" fontId="9" fillId="2" borderId="2" xfId="2" applyNumberFormat="1" applyFont="1" applyFill="1" applyBorder="1" applyAlignment="1">
      <alignment horizontal="center" vertical="center"/>
    </xf>
    <xf numFmtId="176" fontId="9" fillId="2" borderId="2" xfId="2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177" fontId="11" fillId="2" borderId="2" xfId="1" applyNumberFormat="1" applyFont="1" applyFill="1" applyBorder="1" applyAlignment="1">
      <alignment horizontal="center" vertical="center"/>
    </xf>
    <xf numFmtId="177" fontId="11" fillId="2" borderId="2" xfId="0" applyNumberFormat="1" applyFont="1" applyFill="1" applyBorder="1" applyAlignment="1">
      <alignment horizontal="center" vertical="center"/>
    </xf>
    <xf numFmtId="176" fontId="10" fillId="2" borderId="2" xfId="2" applyNumberFormat="1" applyFont="1" applyFill="1" applyBorder="1" applyAlignment="1">
      <alignment horizontal="right" vertical="center"/>
    </xf>
    <xf numFmtId="0" fontId="1" fillId="4" borderId="1" xfId="3" applyBorder="1" applyAlignment="1">
      <alignment horizontal="center" vertical="center" wrapText="1"/>
    </xf>
    <xf numFmtId="0" fontId="1" fillId="4" borderId="2" xfId="3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" fillId="4" borderId="1" xfId="3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11" fillId="2" borderId="2" xfId="2" applyNumberFormat="1" applyFont="1" applyFill="1" applyBorder="1" applyAlignment="1">
      <alignment horizontal="right" vertical="center"/>
    </xf>
    <xf numFmtId="9" fontId="11" fillId="2" borderId="2" xfId="2" applyFont="1" applyFill="1" applyBorder="1" applyAlignment="1">
      <alignment horizontal="right" vertical="center"/>
    </xf>
    <xf numFmtId="176" fontId="11" fillId="2" borderId="2" xfId="1" applyNumberFormat="1" applyFont="1" applyFill="1" applyBorder="1" applyAlignment="1">
      <alignment horizontal="right" vertical="center"/>
    </xf>
    <xf numFmtId="3" fontId="9" fillId="0" borderId="2" xfId="0" applyNumberFormat="1" applyFont="1" applyBorder="1"/>
    <xf numFmtId="0" fontId="27" fillId="0" borderId="2" xfId="0" applyFont="1" applyBorder="1"/>
    <xf numFmtId="0" fontId="9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176" fontId="11" fillId="2" borderId="2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6" fontId="11" fillId="2" borderId="2" xfId="1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176" fontId="10" fillId="0" borderId="9" xfId="2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/>
    </xf>
    <xf numFmtId="176" fontId="11" fillId="2" borderId="11" xfId="1" applyNumberFormat="1" applyFont="1" applyFill="1" applyBorder="1" applyAlignment="1">
      <alignment horizontal="center" vertical="center"/>
    </xf>
    <xf numFmtId="176" fontId="11" fillId="2" borderId="12" xfId="2" applyNumberFormat="1" applyFont="1" applyFill="1" applyBorder="1" applyAlignment="1">
      <alignment horizontal="right" vertical="center"/>
    </xf>
    <xf numFmtId="0" fontId="29" fillId="2" borderId="15" xfId="0" applyFont="1" applyFill="1" applyBorder="1" applyAlignment="1">
      <alignment horizontal="center" vertical="center"/>
    </xf>
    <xf numFmtId="176" fontId="11" fillId="2" borderId="16" xfId="2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177" fontId="11" fillId="2" borderId="10" xfId="1" applyNumberFormat="1" applyFont="1" applyFill="1" applyBorder="1" applyAlignment="1">
      <alignment horizontal="center" vertical="center"/>
    </xf>
    <xf numFmtId="177" fontId="11" fillId="2" borderId="12" xfId="1" applyNumberFormat="1" applyFont="1" applyFill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11" fillId="2" borderId="2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22" xfId="0" applyFont="1" applyBorder="1" applyAlignment="1">
      <alignment vertical="center"/>
    </xf>
    <xf numFmtId="177" fontId="9" fillId="0" borderId="9" xfId="1" applyNumberFormat="1" applyFont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6" fontId="10" fillId="0" borderId="8" xfId="2" applyNumberFormat="1" applyFont="1" applyBorder="1" applyAlignment="1">
      <alignment horizontal="right" vertical="center"/>
    </xf>
    <xf numFmtId="177" fontId="9" fillId="0" borderId="8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4" borderId="6" xfId="3" applyBorder="1" applyAlignment="1">
      <alignment horizontal="center" vertical="center"/>
    </xf>
    <xf numFmtId="0" fontId="1" fillId="4" borderId="3" xfId="3" applyBorder="1" applyAlignment="1">
      <alignment horizontal="center" vertical="center"/>
    </xf>
    <xf numFmtId="0" fontId="1" fillId="4" borderId="5" xfId="3" applyBorder="1" applyAlignment="1">
      <alignment horizontal="center" vertical="center"/>
    </xf>
    <xf numFmtId="0" fontId="1" fillId="4" borderId="7" xfId="3" applyBorder="1" applyAlignment="1">
      <alignment horizontal="center" vertical="center"/>
    </xf>
    <xf numFmtId="0" fontId="1" fillId="4" borderId="1" xfId="3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</cellXfs>
  <cellStyles count="4">
    <cellStyle name="20% - 輔色6" xfId="3" builtinId="50"/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41"/>
  <sheetViews>
    <sheetView workbookViewId="0">
      <selection activeCell="D33" sqref="D33"/>
    </sheetView>
  </sheetViews>
  <sheetFormatPr defaultRowHeight="16.7"/>
  <cols>
    <col min="1" max="1" width="12.75" customWidth="1"/>
    <col min="2" max="2" width="14.125" style="1" bestFit="1" customWidth="1"/>
    <col min="3" max="3" width="8.75" style="1" bestFit="1" customWidth="1"/>
    <col min="4" max="4" width="14.125" style="1" bestFit="1" customWidth="1"/>
    <col min="5" max="5" width="12.875" style="1" bestFit="1" customWidth="1"/>
    <col min="6" max="6" width="8.75" style="1" bestFit="1" customWidth="1"/>
    <col min="7" max="7" width="14.125" style="1" bestFit="1" customWidth="1"/>
    <col min="8" max="9" width="7.625" style="8" customWidth="1"/>
  </cols>
  <sheetData>
    <row r="1" spans="1:9" s="2" customFormat="1" ht="30" customHeight="1">
      <c r="A1" s="107" t="s">
        <v>184</v>
      </c>
      <c r="B1" s="107"/>
      <c r="C1" s="107"/>
      <c r="D1" s="107"/>
      <c r="E1" s="107"/>
      <c r="F1" s="107"/>
      <c r="G1" s="107"/>
      <c r="H1" s="107"/>
      <c r="I1" s="107"/>
    </row>
    <row r="2" spans="1:9" s="2" customFormat="1" ht="9.85" customHeight="1">
      <c r="A2" s="9"/>
      <c r="B2" s="10"/>
      <c r="C2" s="10"/>
      <c r="D2" s="10"/>
      <c r="E2" s="10"/>
      <c r="F2" s="10"/>
      <c r="G2" s="10"/>
      <c r="H2" s="11"/>
      <c r="I2" s="11"/>
    </row>
    <row r="3" spans="1:9" s="2" customFormat="1" ht="24.85" customHeight="1">
      <c r="A3" s="108" t="s">
        <v>26</v>
      </c>
      <c r="B3" s="110" t="s">
        <v>185</v>
      </c>
      <c r="C3" s="110"/>
      <c r="D3" s="111"/>
      <c r="E3" s="110" t="s">
        <v>42</v>
      </c>
      <c r="F3" s="110"/>
      <c r="G3" s="111"/>
      <c r="H3" s="112" t="s">
        <v>11</v>
      </c>
      <c r="I3" s="111"/>
    </row>
    <row r="4" spans="1:9" s="2" customFormat="1" ht="36" customHeight="1">
      <c r="A4" s="109"/>
      <c r="B4" s="41" t="s">
        <v>27</v>
      </c>
      <c r="C4" s="44" t="s">
        <v>89</v>
      </c>
      <c r="D4" s="42" t="s">
        <v>28</v>
      </c>
      <c r="E4" s="41" t="s">
        <v>14</v>
      </c>
      <c r="F4" s="44" t="s">
        <v>89</v>
      </c>
      <c r="G4" s="42" t="s">
        <v>15</v>
      </c>
      <c r="H4" s="43" t="s">
        <v>29</v>
      </c>
      <c r="I4" s="43" t="s">
        <v>30</v>
      </c>
    </row>
    <row r="5" spans="1:9" s="2" customFormat="1" ht="25" customHeight="1">
      <c r="A5" s="12" t="s">
        <v>7</v>
      </c>
      <c r="B5" s="13">
        <v>9489649</v>
      </c>
      <c r="C5" s="22">
        <f t="shared" ref="C5:C25" si="0">B5/$B$25</f>
        <v>0.87249194110342043</v>
      </c>
      <c r="D5" s="13">
        <v>21285000</v>
      </c>
      <c r="E5" s="13">
        <v>5895013</v>
      </c>
      <c r="F5" s="22">
        <f t="shared" ref="F5:F24" si="1">E5/$E$25</f>
        <v>0.8885019212398666</v>
      </c>
      <c r="G5" s="13">
        <v>12137300</v>
      </c>
      <c r="H5" s="22">
        <f>SUM(B5/E5-1)</f>
        <v>0.60977575452335731</v>
      </c>
      <c r="I5" s="22">
        <f>SUM(D5/G5-1)</f>
        <v>0.75368492168768997</v>
      </c>
    </row>
    <row r="6" spans="1:9" s="2" customFormat="1" ht="25" customHeight="1">
      <c r="A6" s="12" t="s">
        <v>6</v>
      </c>
      <c r="B6" s="13">
        <v>594325</v>
      </c>
      <c r="C6" s="22">
        <f t="shared" si="0"/>
        <v>5.4643093005472633E-2</v>
      </c>
      <c r="D6" s="13">
        <v>1322400</v>
      </c>
      <c r="E6" s="13">
        <v>216633</v>
      </c>
      <c r="F6" s="22">
        <f t="shared" si="1"/>
        <v>3.2651130150850562E-2</v>
      </c>
      <c r="G6" s="13">
        <v>580500</v>
      </c>
      <c r="H6" s="22">
        <f t="shared" ref="H6:H24" si="2">SUM(B6/E6-1)</f>
        <v>1.7434647537540449</v>
      </c>
      <c r="I6" s="22">
        <f t="shared" ref="I6:I24" si="3">SUM(D6/G6-1)</f>
        <v>1.2780361757105942</v>
      </c>
    </row>
    <row r="7" spans="1:9" s="2" customFormat="1" ht="25" customHeight="1">
      <c r="A7" s="12" t="s">
        <v>1</v>
      </c>
      <c r="B7" s="13">
        <v>535242</v>
      </c>
      <c r="C7" s="22">
        <f t="shared" si="0"/>
        <v>4.9210917236251511E-2</v>
      </c>
      <c r="D7" s="13">
        <v>1190800</v>
      </c>
      <c r="E7" s="13">
        <v>196108</v>
      </c>
      <c r="F7" s="22">
        <f t="shared" si="1"/>
        <v>2.9557582785739025E-2</v>
      </c>
      <c r="G7" s="13">
        <v>444600</v>
      </c>
      <c r="H7" s="22">
        <f t="shared" si="2"/>
        <v>1.7293226181491832</v>
      </c>
      <c r="I7" s="22">
        <f t="shared" si="3"/>
        <v>1.6783625730994154</v>
      </c>
    </row>
    <row r="8" spans="1:9" s="2" customFormat="1" ht="25" customHeight="1">
      <c r="A8" s="12" t="s">
        <v>5</v>
      </c>
      <c r="B8" s="13">
        <v>81693</v>
      </c>
      <c r="C8" s="22">
        <f t="shared" si="0"/>
        <v>7.5109716012216809E-3</v>
      </c>
      <c r="D8" s="13">
        <v>160400</v>
      </c>
      <c r="E8" s="13">
        <v>84605</v>
      </c>
      <c r="F8" s="22">
        <f t="shared" si="1"/>
        <v>1.2751745423886074E-2</v>
      </c>
      <c r="G8" s="13">
        <v>152400</v>
      </c>
      <c r="H8" s="22">
        <f t="shared" si="2"/>
        <v>-3.4418769576266217E-2</v>
      </c>
      <c r="I8" s="22">
        <f t="shared" si="3"/>
        <v>5.2493438320210029E-2</v>
      </c>
    </row>
    <row r="9" spans="1:9" s="2" customFormat="1" ht="25" customHeight="1">
      <c r="A9" s="12" t="s">
        <v>4</v>
      </c>
      <c r="B9" s="13">
        <v>70399</v>
      </c>
      <c r="C9" s="22">
        <f t="shared" si="0"/>
        <v>6.4725850409999034E-3</v>
      </c>
      <c r="D9" s="13">
        <v>131500</v>
      </c>
      <c r="E9" s="13">
        <v>37830</v>
      </c>
      <c r="F9" s="22">
        <f t="shared" si="1"/>
        <v>5.7017732921885254E-3</v>
      </c>
      <c r="G9" s="13">
        <v>81300</v>
      </c>
      <c r="H9" s="22">
        <f t="shared" si="2"/>
        <v>0.8609304784562517</v>
      </c>
      <c r="I9" s="22">
        <f t="shared" si="3"/>
        <v>0.61746617466174669</v>
      </c>
    </row>
    <row r="10" spans="1:9" s="2" customFormat="1" ht="25" customHeight="1">
      <c r="A10" s="12" t="s">
        <v>3</v>
      </c>
      <c r="B10" s="13">
        <v>36278</v>
      </c>
      <c r="C10" s="22">
        <f t="shared" si="0"/>
        <v>3.3354513575106818E-3</v>
      </c>
      <c r="D10" s="13">
        <v>102000</v>
      </c>
      <c r="E10" s="13">
        <v>35253</v>
      </c>
      <c r="F10" s="22">
        <f t="shared" si="1"/>
        <v>5.3133654208173961E-3</v>
      </c>
      <c r="G10" s="13">
        <v>128500</v>
      </c>
      <c r="H10" s="22">
        <f t="shared" si="2"/>
        <v>2.9075539670382566E-2</v>
      </c>
      <c r="I10" s="22">
        <f t="shared" si="3"/>
        <v>-0.20622568093385218</v>
      </c>
    </row>
    <row r="11" spans="1:9" s="2" customFormat="1" ht="25" customHeight="1">
      <c r="A11" s="12" t="s">
        <v>196</v>
      </c>
      <c r="B11" s="13">
        <v>19958</v>
      </c>
      <c r="C11" s="22">
        <f t="shared" si="0"/>
        <v>1.834967147946364E-3</v>
      </c>
      <c r="D11" s="13">
        <v>68300</v>
      </c>
      <c r="E11" s="13">
        <v>0</v>
      </c>
      <c r="F11" s="22">
        <f t="shared" si="1"/>
        <v>0</v>
      </c>
      <c r="G11" s="13">
        <v>0</v>
      </c>
      <c r="H11" s="13">
        <v>0</v>
      </c>
      <c r="I11" s="13">
        <v>0</v>
      </c>
    </row>
    <row r="12" spans="1:9" s="2" customFormat="1" ht="25" customHeight="1">
      <c r="A12" s="12" t="s">
        <v>193</v>
      </c>
      <c r="B12" s="13">
        <v>12823</v>
      </c>
      <c r="C12" s="22">
        <f t="shared" si="0"/>
        <v>1.1789650134340227E-3</v>
      </c>
      <c r="D12" s="13">
        <v>87600</v>
      </c>
      <c r="E12" s="13">
        <v>0</v>
      </c>
      <c r="F12" s="22">
        <f t="shared" si="1"/>
        <v>0</v>
      </c>
      <c r="G12" s="13">
        <v>0</v>
      </c>
      <c r="H12" s="13">
        <v>0</v>
      </c>
      <c r="I12" s="13">
        <v>0</v>
      </c>
    </row>
    <row r="13" spans="1:9" s="2" customFormat="1" ht="25" customHeight="1">
      <c r="A13" s="12" t="s">
        <v>8</v>
      </c>
      <c r="B13" s="13">
        <v>11268</v>
      </c>
      <c r="C13" s="22">
        <f t="shared" si="0"/>
        <v>1.0359960829271285E-3</v>
      </c>
      <c r="D13" s="13">
        <v>54700</v>
      </c>
      <c r="E13" s="13">
        <v>86067</v>
      </c>
      <c r="F13" s="22">
        <f t="shared" si="1"/>
        <v>1.297209944326698E-2</v>
      </c>
      <c r="G13" s="13">
        <v>277700</v>
      </c>
      <c r="H13" s="22">
        <f t="shared" si="2"/>
        <v>-0.8690787409808638</v>
      </c>
      <c r="I13" s="22">
        <f t="shared" si="3"/>
        <v>-0.80302484695714804</v>
      </c>
    </row>
    <row r="14" spans="1:9" s="2" customFormat="1" ht="25" customHeight="1">
      <c r="A14" s="12" t="s">
        <v>31</v>
      </c>
      <c r="B14" s="13">
        <v>11203</v>
      </c>
      <c r="C14" s="22">
        <f t="shared" si="0"/>
        <v>1.0300198896905058E-3</v>
      </c>
      <c r="D14" s="13">
        <v>110300</v>
      </c>
      <c r="E14" s="13">
        <v>0</v>
      </c>
      <c r="F14" s="22">
        <f t="shared" si="1"/>
        <v>0</v>
      </c>
      <c r="G14" s="13">
        <v>0</v>
      </c>
      <c r="H14" s="13">
        <v>0</v>
      </c>
      <c r="I14" s="13">
        <v>0</v>
      </c>
    </row>
    <row r="15" spans="1:9" s="2" customFormat="1" ht="25" customHeight="1">
      <c r="A15" s="12" t="s">
        <v>0</v>
      </c>
      <c r="B15" s="13">
        <v>5575</v>
      </c>
      <c r="C15" s="22">
        <f t="shared" si="0"/>
        <v>5.1257349683339907E-4</v>
      </c>
      <c r="D15" s="13">
        <v>22700</v>
      </c>
      <c r="E15" s="13">
        <v>17917</v>
      </c>
      <c r="F15" s="22">
        <f t="shared" si="1"/>
        <v>2.70046714449225E-3</v>
      </c>
      <c r="G15" s="13">
        <v>54600</v>
      </c>
      <c r="H15" s="22">
        <f t="shared" si="2"/>
        <v>-0.68884299826979967</v>
      </c>
      <c r="I15" s="22">
        <f t="shared" si="3"/>
        <v>-0.58424908424908417</v>
      </c>
    </row>
    <row r="16" spans="1:9" s="2" customFormat="1" ht="25" customHeight="1">
      <c r="A16" s="12" t="s">
        <v>2</v>
      </c>
      <c r="B16" s="13">
        <v>2700</v>
      </c>
      <c r="C16" s="22">
        <f t="shared" si="0"/>
        <v>2.4824187290586143E-4</v>
      </c>
      <c r="D16" s="13">
        <v>7800</v>
      </c>
      <c r="E16" s="13">
        <v>0</v>
      </c>
      <c r="F16" s="22">
        <f t="shared" si="1"/>
        <v>0</v>
      </c>
      <c r="G16" s="13">
        <v>0</v>
      </c>
      <c r="H16" s="13">
        <v>0</v>
      </c>
      <c r="I16" s="13">
        <v>0</v>
      </c>
    </row>
    <row r="17" spans="1:9" s="2" customFormat="1" ht="25" customHeight="1">
      <c r="A17" s="12" t="s">
        <v>32</v>
      </c>
      <c r="B17" s="13">
        <v>2267</v>
      </c>
      <c r="C17" s="22">
        <f t="shared" si="0"/>
        <v>2.0843123180651403E-4</v>
      </c>
      <c r="D17" s="13">
        <v>5400</v>
      </c>
      <c r="E17" s="13">
        <v>665</v>
      </c>
      <c r="F17" s="22">
        <f t="shared" si="1"/>
        <v>1.0022942742017894E-4</v>
      </c>
      <c r="G17" s="13">
        <v>4000</v>
      </c>
      <c r="H17" s="22">
        <f t="shared" si="2"/>
        <v>2.4090225563909775</v>
      </c>
      <c r="I17" s="22">
        <f t="shared" si="3"/>
        <v>0.35000000000000009</v>
      </c>
    </row>
    <row r="18" spans="1:9" s="2" customFormat="1" ht="25" customHeight="1">
      <c r="A18" s="12" t="s">
        <v>194</v>
      </c>
      <c r="B18" s="13">
        <v>1618</v>
      </c>
      <c r="C18" s="22">
        <f t="shared" si="0"/>
        <v>1.487612408746977E-4</v>
      </c>
      <c r="D18" s="13">
        <v>9300</v>
      </c>
      <c r="E18" s="13">
        <v>0</v>
      </c>
      <c r="F18" s="22">
        <f t="shared" si="1"/>
        <v>0</v>
      </c>
      <c r="G18" s="13">
        <v>0</v>
      </c>
      <c r="H18" s="13">
        <v>0</v>
      </c>
      <c r="I18" s="13">
        <v>0</v>
      </c>
    </row>
    <row r="19" spans="1:9" s="2" customFormat="1" ht="25" customHeight="1">
      <c r="A19" s="12" t="s">
        <v>9</v>
      </c>
      <c r="B19" s="13">
        <v>696</v>
      </c>
      <c r="C19" s="22">
        <f t="shared" si="0"/>
        <v>6.3991238349066508E-5</v>
      </c>
      <c r="D19" s="13">
        <v>6800</v>
      </c>
      <c r="E19" s="13">
        <v>641</v>
      </c>
      <c r="F19" s="22">
        <f t="shared" si="1"/>
        <v>9.6612124776443155E-5</v>
      </c>
      <c r="G19" s="13">
        <v>4500</v>
      </c>
      <c r="H19" s="22">
        <f t="shared" si="2"/>
        <v>8.5803432137285585E-2</v>
      </c>
      <c r="I19" s="22">
        <f t="shared" si="3"/>
        <v>0.51111111111111107</v>
      </c>
    </row>
    <row r="20" spans="1:9" s="2" customFormat="1" ht="25" customHeight="1">
      <c r="A20" s="12" t="s">
        <v>197</v>
      </c>
      <c r="B20" s="13">
        <v>381</v>
      </c>
      <c r="C20" s="22">
        <f t="shared" si="0"/>
        <v>3.5029686510049335E-5</v>
      </c>
      <c r="D20" s="13">
        <v>2700</v>
      </c>
      <c r="E20" s="13">
        <v>0</v>
      </c>
      <c r="F20" s="22">
        <f t="shared" si="1"/>
        <v>0</v>
      </c>
      <c r="G20" s="13">
        <v>0</v>
      </c>
      <c r="H20" s="13">
        <v>0</v>
      </c>
      <c r="I20" s="13">
        <v>0</v>
      </c>
    </row>
    <row r="21" spans="1:9" s="2" customFormat="1" ht="25" customHeight="1">
      <c r="A21" s="12" t="s">
        <v>54</v>
      </c>
      <c r="B21" s="13">
        <v>112</v>
      </c>
      <c r="C21" s="22">
        <f t="shared" si="0"/>
        <v>1.0297440653872771E-5</v>
      </c>
      <c r="D21" s="13">
        <v>2700</v>
      </c>
      <c r="E21" s="13">
        <v>0</v>
      </c>
      <c r="F21" s="22">
        <f t="shared" si="1"/>
        <v>0</v>
      </c>
      <c r="G21" s="13">
        <v>0</v>
      </c>
      <c r="H21" s="13">
        <v>0</v>
      </c>
      <c r="I21" s="13">
        <v>0</v>
      </c>
    </row>
    <row r="22" spans="1:9" s="2" customFormat="1" ht="25" customHeight="1">
      <c r="A22" s="12" t="s">
        <v>195</v>
      </c>
      <c r="B22" s="13">
        <v>2</v>
      </c>
      <c r="C22" s="22">
        <f t="shared" si="0"/>
        <v>1.8388286881915662E-7</v>
      </c>
      <c r="D22" s="13">
        <v>100</v>
      </c>
      <c r="E22" s="13">
        <v>0</v>
      </c>
      <c r="F22" s="22">
        <f t="shared" si="1"/>
        <v>0</v>
      </c>
      <c r="G22" s="13">
        <v>0</v>
      </c>
      <c r="H22" s="13">
        <v>0</v>
      </c>
      <c r="I22" s="13">
        <v>0</v>
      </c>
    </row>
    <row r="23" spans="1:9" s="2" customFormat="1" ht="25" customHeight="1">
      <c r="A23" s="12" t="s">
        <v>192</v>
      </c>
      <c r="B23" s="13">
        <v>0</v>
      </c>
      <c r="C23" s="22">
        <f t="shared" si="0"/>
        <v>0</v>
      </c>
      <c r="D23" s="13">
        <v>0</v>
      </c>
      <c r="E23" s="13">
        <v>63866</v>
      </c>
      <c r="F23" s="22">
        <f t="shared" si="1"/>
        <v>9.6259437768678926E-3</v>
      </c>
      <c r="G23" s="13">
        <v>214900</v>
      </c>
      <c r="H23" s="22">
        <f t="shared" si="2"/>
        <v>-1</v>
      </c>
      <c r="I23" s="22">
        <f t="shared" si="3"/>
        <v>-1</v>
      </c>
    </row>
    <row r="24" spans="1:9" s="2" customFormat="1" ht="25" customHeight="1">
      <c r="A24" s="12" t="s">
        <v>33</v>
      </c>
      <c r="B24" s="13">
        <v>300</v>
      </c>
      <c r="C24" s="22">
        <f t="shared" si="0"/>
        <v>2.7582430322873493E-5</v>
      </c>
      <c r="D24" s="13">
        <v>500</v>
      </c>
      <c r="E24" s="13">
        <v>180</v>
      </c>
      <c r="F24" s="22">
        <f t="shared" si="1"/>
        <v>2.712976982801836E-5</v>
      </c>
      <c r="G24" s="13">
        <v>300</v>
      </c>
      <c r="H24" s="22">
        <f t="shared" si="2"/>
        <v>0.66666666666666674</v>
      </c>
      <c r="I24" s="22">
        <f t="shared" si="3"/>
        <v>0.66666666666666674</v>
      </c>
    </row>
    <row r="25" spans="1:9" s="2" customFormat="1" ht="25" customHeight="1">
      <c r="A25" s="17" t="s">
        <v>24</v>
      </c>
      <c r="B25" s="45">
        <f>SUM(B5:B24)</f>
        <v>10876489</v>
      </c>
      <c r="C25" s="46">
        <f t="shared" si="0"/>
        <v>1</v>
      </c>
      <c r="D25" s="45">
        <f>SUM(D5:D24)</f>
        <v>24571000</v>
      </c>
      <c r="E25" s="45">
        <f>SUM(E5:E24)</f>
        <v>6634778</v>
      </c>
      <c r="F25" s="46">
        <f t="shared" ref="F25" si="4">E25/$E$25</f>
        <v>1</v>
      </c>
      <c r="G25" s="45">
        <f>SUM(G5:G24)</f>
        <v>14080600</v>
      </c>
      <c r="H25" s="46">
        <f t="shared" ref="H25" si="5">SUM(B25/E25-1)</f>
        <v>0.63931468392763113</v>
      </c>
      <c r="I25" s="46">
        <f t="shared" ref="I25" si="6">SUM(D25/G25-1)</f>
        <v>0.74502506995440543</v>
      </c>
    </row>
    <row r="26" spans="1:9" s="2" customFormat="1">
      <c r="B26" s="3"/>
      <c r="C26" s="3"/>
      <c r="D26" s="3"/>
      <c r="E26" s="3"/>
      <c r="F26" s="3"/>
      <c r="G26" s="3"/>
      <c r="H26" s="7"/>
      <c r="I26" s="7"/>
    </row>
    <row r="27" spans="1:9" s="2" customFormat="1">
      <c r="B27" s="3"/>
      <c r="C27" s="3"/>
      <c r="D27" s="38"/>
      <c r="E27" s="38"/>
      <c r="F27" s="38"/>
      <c r="G27" s="3"/>
      <c r="H27" s="7"/>
      <c r="I27" s="7"/>
    </row>
    <row r="28" spans="1:9" s="2" customFormat="1">
      <c r="B28" s="3"/>
      <c r="C28" s="3"/>
      <c r="D28" s="3"/>
      <c r="E28" s="3"/>
      <c r="F28" s="3"/>
      <c r="G28" s="3"/>
      <c r="H28" s="7"/>
      <c r="I28" s="7"/>
    </row>
    <row r="29" spans="1:9" s="2" customFormat="1">
      <c r="B29" s="3"/>
      <c r="C29" s="3"/>
      <c r="D29" s="3"/>
      <c r="E29" s="3"/>
      <c r="F29" s="3"/>
      <c r="G29" s="3"/>
      <c r="H29" s="7"/>
      <c r="I29" s="7"/>
    </row>
    <row r="30" spans="1:9" s="2" customFormat="1">
      <c r="B30" s="3"/>
      <c r="C30" s="3"/>
      <c r="D30" s="3"/>
      <c r="E30" s="3"/>
      <c r="F30" s="3"/>
      <c r="G30" s="3"/>
      <c r="H30" s="7"/>
      <c r="I30" s="7"/>
    </row>
    <row r="31" spans="1:9" s="2" customFormat="1">
      <c r="B31" s="3"/>
      <c r="C31" s="3"/>
      <c r="D31" s="3"/>
      <c r="E31" s="3"/>
      <c r="F31" s="3"/>
      <c r="G31" s="3"/>
      <c r="H31" s="7"/>
      <c r="I31" s="7"/>
    </row>
    <row r="32" spans="1:9" s="2" customFormat="1">
      <c r="B32" s="3"/>
      <c r="C32" s="3"/>
      <c r="D32" s="3"/>
      <c r="E32" s="3"/>
      <c r="F32" s="3"/>
      <c r="G32" s="3"/>
      <c r="H32" s="7"/>
      <c r="I32" s="7"/>
    </row>
    <row r="33" spans="2:9" s="2" customFormat="1">
      <c r="B33" s="3"/>
      <c r="C33" s="3"/>
      <c r="D33" s="3"/>
      <c r="E33" s="3"/>
      <c r="F33" s="3"/>
      <c r="G33" s="3"/>
      <c r="H33" s="7"/>
      <c r="I33" s="7"/>
    </row>
    <row r="34" spans="2:9" s="2" customFormat="1">
      <c r="B34" s="3"/>
      <c r="C34" s="3"/>
      <c r="D34" s="3"/>
      <c r="E34" s="3"/>
      <c r="F34" s="3"/>
      <c r="G34" s="3"/>
      <c r="H34" s="7"/>
      <c r="I34" s="7"/>
    </row>
    <row r="35" spans="2:9" s="2" customFormat="1">
      <c r="B35" s="3"/>
      <c r="C35" s="3"/>
      <c r="D35" s="3"/>
      <c r="E35" s="3"/>
      <c r="F35" s="3"/>
      <c r="G35" s="3"/>
      <c r="H35" s="7"/>
      <c r="I35" s="7"/>
    </row>
    <row r="36" spans="2:9" s="2" customFormat="1">
      <c r="B36" s="3"/>
      <c r="C36" s="3"/>
      <c r="D36" s="3"/>
      <c r="E36" s="3"/>
      <c r="F36" s="3"/>
      <c r="G36" s="3"/>
      <c r="H36" s="7"/>
      <c r="I36" s="7"/>
    </row>
    <row r="37" spans="2:9" s="2" customFormat="1">
      <c r="B37" s="3"/>
      <c r="C37" s="3"/>
      <c r="D37" s="3"/>
      <c r="E37" s="3"/>
      <c r="F37" s="3"/>
      <c r="G37" s="3"/>
      <c r="H37" s="7"/>
      <c r="I37" s="7"/>
    </row>
    <row r="38" spans="2:9" s="2" customFormat="1">
      <c r="B38" s="3"/>
      <c r="C38" s="3"/>
      <c r="D38" s="3"/>
      <c r="E38" s="3"/>
      <c r="F38" s="3"/>
      <c r="G38" s="3"/>
      <c r="H38" s="7"/>
      <c r="I38" s="7"/>
    </row>
    <row r="39" spans="2:9" s="2" customFormat="1">
      <c r="B39" s="3"/>
      <c r="C39" s="3"/>
      <c r="D39" s="3"/>
      <c r="E39" s="3"/>
      <c r="F39" s="3"/>
      <c r="G39" s="3"/>
      <c r="H39" s="7"/>
      <c r="I39" s="7"/>
    </row>
    <row r="40" spans="2:9" s="2" customFormat="1">
      <c r="B40" s="3"/>
      <c r="C40" s="3"/>
      <c r="D40" s="3"/>
      <c r="E40" s="3"/>
      <c r="F40" s="3"/>
      <c r="G40" s="3"/>
      <c r="H40" s="7"/>
      <c r="I40" s="7"/>
    </row>
    <row r="41" spans="2:9" s="2" customFormat="1">
      <c r="B41" s="3"/>
      <c r="C41" s="3"/>
      <c r="D41" s="3"/>
      <c r="E41" s="3"/>
      <c r="F41" s="3"/>
      <c r="G41" s="3"/>
      <c r="H41" s="7"/>
      <c r="I41" s="7"/>
    </row>
    <row r="42" spans="2:9" s="2" customFormat="1">
      <c r="B42" s="3"/>
      <c r="C42" s="3"/>
      <c r="D42" s="3"/>
      <c r="E42" s="3"/>
      <c r="F42" s="3"/>
      <c r="G42" s="3"/>
      <c r="H42" s="7"/>
      <c r="I42" s="7"/>
    </row>
    <row r="43" spans="2:9" s="2" customFormat="1">
      <c r="B43" s="3"/>
      <c r="C43" s="3"/>
      <c r="D43" s="3"/>
      <c r="E43" s="3"/>
      <c r="F43" s="3"/>
      <c r="G43" s="3"/>
      <c r="H43" s="7"/>
      <c r="I43" s="7"/>
    </row>
    <row r="44" spans="2:9" s="2" customFormat="1">
      <c r="B44" s="3"/>
      <c r="C44" s="3"/>
      <c r="D44" s="3"/>
      <c r="E44" s="3"/>
      <c r="F44" s="3"/>
      <c r="G44" s="3"/>
      <c r="H44" s="7"/>
      <c r="I44" s="7"/>
    </row>
    <row r="45" spans="2:9" s="2" customFormat="1">
      <c r="B45" s="3"/>
      <c r="C45" s="3"/>
      <c r="D45" s="3"/>
      <c r="E45" s="3"/>
      <c r="F45" s="3"/>
      <c r="G45" s="3"/>
      <c r="H45" s="7"/>
      <c r="I45" s="7"/>
    </row>
    <row r="46" spans="2:9" s="2" customFormat="1">
      <c r="B46" s="3"/>
      <c r="C46" s="3"/>
      <c r="D46" s="3"/>
      <c r="E46" s="3"/>
      <c r="F46" s="3"/>
      <c r="G46" s="3"/>
      <c r="H46" s="7"/>
      <c r="I46" s="7"/>
    </row>
    <row r="47" spans="2:9" s="2" customFormat="1">
      <c r="B47" s="3"/>
      <c r="C47" s="3"/>
      <c r="D47" s="3"/>
      <c r="E47" s="3"/>
      <c r="F47" s="3"/>
      <c r="G47" s="3"/>
      <c r="H47" s="7"/>
      <c r="I47" s="7"/>
    </row>
    <row r="48" spans="2:9" s="2" customFormat="1">
      <c r="B48" s="3"/>
      <c r="C48" s="3"/>
      <c r="D48" s="3"/>
      <c r="E48" s="3"/>
      <c r="F48" s="3"/>
      <c r="G48" s="3"/>
      <c r="H48" s="7"/>
      <c r="I48" s="7"/>
    </row>
    <row r="49" spans="2:9" s="2" customFormat="1">
      <c r="B49" s="3"/>
      <c r="C49" s="3"/>
      <c r="D49" s="3"/>
      <c r="E49" s="3"/>
      <c r="F49" s="3"/>
      <c r="G49" s="3"/>
      <c r="H49" s="7"/>
      <c r="I49" s="7"/>
    </row>
    <row r="50" spans="2:9" s="2" customFormat="1">
      <c r="B50" s="3"/>
      <c r="C50" s="3"/>
      <c r="D50" s="3"/>
      <c r="E50" s="3"/>
      <c r="F50" s="3"/>
      <c r="G50" s="3"/>
      <c r="H50" s="7"/>
      <c r="I50" s="7"/>
    </row>
    <row r="51" spans="2:9" s="2" customFormat="1">
      <c r="B51" s="3"/>
      <c r="C51" s="3"/>
      <c r="D51" s="3"/>
      <c r="E51" s="3"/>
      <c r="F51" s="3"/>
      <c r="G51" s="3"/>
      <c r="H51" s="7"/>
      <c r="I51" s="7"/>
    </row>
    <row r="52" spans="2:9" s="2" customFormat="1">
      <c r="B52" s="3"/>
      <c r="C52" s="3"/>
      <c r="D52" s="3"/>
      <c r="E52" s="3"/>
      <c r="F52" s="3"/>
      <c r="G52" s="3"/>
      <c r="H52" s="7"/>
      <c r="I52" s="7"/>
    </row>
    <row r="53" spans="2:9" s="2" customFormat="1">
      <c r="B53" s="3"/>
      <c r="C53" s="3"/>
      <c r="D53" s="3"/>
      <c r="E53" s="3"/>
      <c r="F53" s="3"/>
      <c r="G53" s="3"/>
      <c r="H53" s="7"/>
      <c r="I53" s="7"/>
    </row>
    <row r="54" spans="2:9" s="2" customFormat="1">
      <c r="B54" s="3"/>
      <c r="C54" s="3"/>
      <c r="D54" s="3"/>
      <c r="E54" s="3"/>
      <c r="F54" s="3"/>
      <c r="G54" s="3"/>
      <c r="H54" s="7"/>
      <c r="I54" s="7"/>
    </row>
    <row r="55" spans="2:9" s="2" customFormat="1">
      <c r="B55" s="3"/>
      <c r="C55" s="3"/>
      <c r="D55" s="3"/>
      <c r="E55" s="3"/>
      <c r="F55" s="3"/>
      <c r="G55" s="3"/>
      <c r="H55" s="7"/>
      <c r="I55" s="7"/>
    </row>
    <row r="56" spans="2:9" s="2" customFormat="1">
      <c r="B56" s="3"/>
      <c r="C56" s="3"/>
      <c r="D56" s="3"/>
      <c r="E56" s="3"/>
      <c r="F56" s="3"/>
      <c r="G56" s="3"/>
      <c r="H56" s="7"/>
      <c r="I56" s="7"/>
    </row>
    <row r="57" spans="2:9" s="2" customFormat="1">
      <c r="B57" s="3"/>
      <c r="C57" s="3"/>
      <c r="D57" s="3"/>
      <c r="E57" s="3"/>
      <c r="F57" s="3"/>
      <c r="G57" s="3"/>
      <c r="H57" s="7"/>
      <c r="I57" s="7"/>
    </row>
    <row r="58" spans="2:9" s="2" customFormat="1">
      <c r="B58" s="3"/>
      <c r="C58" s="3"/>
      <c r="D58" s="3"/>
      <c r="E58" s="3"/>
      <c r="F58" s="3"/>
      <c r="G58" s="3"/>
      <c r="H58" s="7"/>
      <c r="I58" s="7"/>
    </row>
    <row r="59" spans="2:9" s="2" customFormat="1">
      <c r="B59" s="3"/>
      <c r="C59" s="3"/>
      <c r="D59" s="3"/>
      <c r="E59" s="3"/>
      <c r="F59" s="3"/>
      <c r="G59" s="3"/>
      <c r="H59" s="7"/>
      <c r="I59" s="7"/>
    </row>
    <row r="60" spans="2:9" s="2" customFormat="1">
      <c r="B60" s="3"/>
      <c r="C60" s="3"/>
      <c r="D60" s="3"/>
      <c r="E60" s="3"/>
      <c r="F60" s="3"/>
      <c r="G60" s="3"/>
      <c r="H60" s="7"/>
      <c r="I60" s="7"/>
    </row>
    <row r="61" spans="2:9" s="2" customFormat="1">
      <c r="B61" s="3"/>
      <c r="C61" s="3"/>
      <c r="D61" s="3"/>
      <c r="E61" s="3"/>
      <c r="F61" s="3"/>
      <c r="G61" s="3"/>
      <c r="H61" s="7"/>
      <c r="I61" s="7"/>
    </row>
    <row r="62" spans="2:9" s="2" customFormat="1">
      <c r="B62" s="3"/>
      <c r="C62" s="3"/>
      <c r="D62" s="3"/>
      <c r="E62" s="3"/>
      <c r="F62" s="3"/>
      <c r="G62" s="3"/>
      <c r="H62" s="7"/>
      <c r="I62" s="7"/>
    </row>
    <row r="63" spans="2:9" s="2" customFormat="1">
      <c r="B63" s="3"/>
      <c r="C63" s="3"/>
      <c r="D63" s="3"/>
      <c r="E63" s="3"/>
      <c r="F63" s="3"/>
      <c r="G63" s="3"/>
      <c r="H63" s="7"/>
      <c r="I63" s="7"/>
    </row>
    <row r="64" spans="2:9" s="2" customFormat="1">
      <c r="B64" s="3"/>
      <c r="C64" s="3"/>
      <c r="D64" s="3"/>
      <c r="E64" s="3"/>
      <c r="F64" s="3"/>
      <c r="G64" s="3"/>
      <c r="H64" s="7"/>
      <c r="I64" s="7"/>
    </row>
    <row r="65" spans="2:9" s="2" customFormat="1">
      <c r="B65" s="3"/>
      <c r="C65" s="3"/>
      <c r="D65" s="3"/>
      <c r="E65" s="3"/>
      <c r="F65" s="3"/>
      <c r="G65" s="3"/>
      <c r="H65" s="7"/>
      <c r="I65" s="7"/>
    </row>
    <row r="66" spans="2:9" s="2" customFormat="1">
      <c r="B66" s="3"/>
      <c r="C66" s="3"/>
      <c r="D66" s="3"/>
      <c r="E66" s="3"/>
      <c r="F66" s="3"/>
      <c r="G66" s="3"/>
      <c r="H66" s="7"/>
      <c r="I66" s="7"/>
    </row>
    <row r="67" spans="2:9" s="2" customFormat="1">
      <c r="B67" s="3"/>
      <c r="C67" s="3"/>
      <c r="D67" s="3"/>
      <c r="E67" s="3"/>
      <c r="F67" s="3"/>
      <c r="G67" s="3"/>
      <c r="H67" s="7"/>
      <c r="I67" s="7"/>
    </row>
    <row r="68" spans="2:9" s="2" customFormat="1">
      <c r="B68" s="3"/>
      <c r="C68" s="3"/>
      <c r="D68" s="3"/>
      <c r="E68" s="3"/>
      <c r="F68" s="3"/>
      <c r="G68" s="3"/>
      <c r="H68" s="7"/>
      <c r="I68" s="7"/>
    </row>
    <row r="69" spans="2:9" s="2" customFormat="1">
      <c r="B69" s="3"/>
      <c r="C69" s="3"/>
      <c r="D69" s="3"/>
      <c r="E69" s="3"/>
      <c r="F69" s="3"/>
      <c r="G69" s="3"/>
      <c r="H69" s="7"/>
      <c r="I69" s="7"/>
    </row>
    <row r="70" spans="2:9" s="2" customFormat="1">
      <c r="B70" s="3"/>
      <c r="C70" s="3"/>
      <c r="D70" s="3"/>
      <c r="E70" s="3"/>
      <c r="F70" s="3"/>
      <c r="G70" s="3"/>
      <c r="H70" s="7"/>
      <c r="I70" s="7"/>
    </row>
    <row r="71" spans="2:9" s="2" customFormat="1">
      <c r="B71" s="3"/>
      <c r="C71" s="3"/>
      <c r="D71" s="3"/>
      <c r="E71" s="3"/>
      <c r="F71" s="3"/>
      <c r="G71" s="3"/>
      <c r="H71" s="7"/>
      <c r="I71" s="7"/>
    </row>
    <row r="72" spans="2:9" s="2" customFormat="1">
      <c r="B72" s="3"/>
      <c r="C72" s="3"/>
      <c r="D72" s="3"/>
      <c r="E72" s="3"/>
      <c r="F72" s="3"/>
      <c r="G72" s="3"/>
      <c r="H72" s="7"/>
      <c r="I72" s="7"/>
    </row>
    <row r="73" spans="2:9" s="2" customFormat="1">
      <c r="B73" s="3"/>
      <c r="C73" s="3"/>
      <c r="D73" s="3"/>
      <c r="E73" s="3"/>
      <c r="F73" s="3"/>
      <c r="G73" s="3"/>
      <c r="H73" s="7"/>
      <c r="I73" s="7"/>
    </row>
    <row r="74" spans="2:9" s="2" customFormat="1">
      <c r="B74" s="3"/>
      <c r="C74" s="3"/>
      <c r="D74" s="3"/>
      <c r="E74" s="3"/>
      <c r="F74" s="3"/>
      <c r="G74" s="3"/>
      <c r="H74" s="7"/>
      <c r="I74" s="7"/>
    </row>
    <row r="75" spans="2:9" s="2" customFormat="1">
      <c r="B75" s="3"/>
      <c r="C75" s="3"/>
      <c r="D75" s="3"/>
      <c r="E75" s="3"/>
      <c r="F75" s="3"/>
      <c r="G75" s="3"/>
      <c r="H75" s="7"/>
      <c r="I75" s="7"/>
    </row>
    <row r="76" spans="2:9" s="2" customFormat="1">
      <c r="B76" s="3"/>
      <c r="C76" s="3"/>
      <c r="D76" s="3"/>
      <c r="E76" s="3"/>
      <c r="F76" s="3"/>
      <c r="G76" s="3"/>
      <c r="H76" s="7"/>
      <c r="I76" s="7"/>
    </row>
    <row r="77" spans="2:9" s="2" customFormat="1">
      <c r="B77" s="3"/>
      <c r="C77" s="3"/>
      <c r="D77" s="3"/>
      <c r="E77" s="3"/>
      <c r="F77" s="3"/>
      <c r="G77" s="3"/>
      <c r="H77" s="7"/>
      <c r="I77" s="7"/>
    </row>
    <row r="78" spans="2:9" s="2" customFormat="1">
      <c r="B78" s="3"/>
      <c r="C78" s="3"/>
      <c r="D78" s="3"/>
      <c r="E78" s="3"/>
      <c r="F78" s="3"/>
      <c r="G78" s="3"/>
      <c r="H78" s="7"/>
      <c r="I78" s="7"/>
    </row>
    <row r="79" spans="2:9" s="2" customFormat="1">
      <c r="B79" s="3"/>
      <c r="C79" s="3"/>
      <c r="D79" s="3"/>
      <c r="E79" s="3"/>
      <c r="F79" s="3"/>
      <c r="G79" s="3"/>
      <c r="H79" s="7"/>
      <c r="I79" s="7"/>
    </row>
    <row r="80" spans="2:9" s="2" customFormat="1">
      <c r="B80" s="3"/>
      <c r="C80" s="3"/>
      <c r="D80" s="3"/>
      <c r="E80" s="3"/>
      <c r="F80" s="3"/>
      <c r="G80" s="3"/>
      <c r="H80" s="7"/>
      <c r="I80" s="7"/>
    </row>
    <row r="81" spans="2:9" s="2" customFormat="1">
      <c r="B81" s="3"/>
      <c r="C81" s="3"/>
      <c r="D81" s="3"/>
      <c r="E81" s="3"/>
      <c r="F81" s="3"/>
      <c r="G81" s="3"/>
      <c r="H81" s="7"/>
      <c r="I81" s="7"/>
    </row>
    <row r="82" spans="2:9" s="2" customFormat="1">
      <c r="B82" s="3"/>
      <c r="C82" s="3"/>
      <c r="D82" s="3"/>
      <c r="E82" s="3"/>
      <c r="F82" s="3"/>
      <c r="G82" s="3"/>
      <c r="H82" s="7"/>
      <c r="I82" s="7"/>
    </row>
    <row r="83" spans="2:9" s="2" customFormat="1">
      <c r="B83" s="3"/>
      <c r="C83" s="3"/>
      <c r="D83" s="3"/>
      <c r="E83" s="3"/>
      <c r="F83" s="3"/>
      <c r="G83" s="3"/>
      <c r="H83" s="7"/>
      <c r="I83" s="7"/>
    </row>
    <row r="84" spans="2:9" s="2" customFormat="1">
      <c r="B84" s="3"/>
      <c r="C84" s="3"/>
      <c r="D84" s="3"/>
      <c r="E84" s="3"/>
      <c r="F84" s="3"/>
      <c r="G84" s="3"/>
      <c r="H84" s="7"/>
      <c r="I84" s="7"/>
    </row>
    <row r="85" spans="2:9" s="2" customFormat="1">
      <c r="B85" s="3"/>
      <c r="C85" s="3"/>
      <c r="D85" s="3"/>
      <c r="E85" s="3"/>
      <c r="F85" s="3"/>
      <c r="G85" s="3"/>
      <c r="H85" s="7"/>
      <c r="I85" s="7"/>
    </row>
    <row r="86" spans="2:9" s="2" customFormat="1">
      <c r="B86" s="3"/>
      <c r="C86" s="3"/>
      <c r="D86" s="3"/>
      <c r="E86" s="3"/>
      <c r="F86" s="3"/>
      <c r="G86" s="3"/>
      <c r="H86" s="7"/>
      <c r="I86" s="7"/>
    </row>
    <row r="87" spans="2:9" s="2" customFormat="1">
      <c r="B87" s="3"/>
      <c r="C87" s="3"/>
      <c r="D87" s="3"/>
      <c r="E87" s="3"/>
      <c r="F87" s="3"/>
      <c r="G87" s="3"/>
      <c r="H87" s="7"/>
      <c r="I87" s="7"/>
    </row>
    <row r="88" spans="2:9" s="2" customFormat="1">
      <c r="B88" s="3"/>
      <c r="C88" s="3"/>
      <c r="D88" s="3"/>
      <c r="E88" s="3"/>
      <c r="F88" s="3"/>
      <c r="G88" s="3"/>
      <c r="H88" s="7"/>
      <c r="I88" s="7"/>
    </row>
    <row r="89" spans="2:9" s="2" customFormat="1">
      <c r="B89" s="3"/>
      <c r="C89" s="3"/>
      <c r="D89" s="3"/>
      <c r="E89" s="3"/>
      <c r="F89" s="3"/>
      <c r="G89" s="3"/>
      <c r="H89" s="7"/>
      <c r="I89" s="7"/>
    </row>
    <row r="90" spans="2:9" s="2" customFormat="1">
      <c r="B90" s="3"/>
      <c r="C90" s="3"/>
      <c r="D90" s="3"/>
      <c r="E90" s="3"/>
      <c r="F90" s="3"/>
      <c r="G90" s="3"/>
      <c r="H90" s="7"/>
      <c r="I90" s="7"/>
    </row>
    <row r="91" spans="2:9" s="2" customFormat="1">
      <c r="B91" s="3"/>
      <c r="C91" s="3"/>
      <c r="D91" s="3"/>
      <c r="E91" s="3"/>
      <c r="F91" s="3"/>
      <c r="G91" s="3"/>
      <c r="H91" s="7"/>
      <c r="I91" s="7"/>
    </row>
    <row r="92" spans="2:9" s="2" customFormat="1">
      <c r="B92" s="3"/>
      <c r="C92" s="3"/>
      <c r="D92" s="3"/>
      <c r="E92" s="3"/>
      <c r="F92" s="3"/>
      <c r="G92" s="3"/>
      <c r="H92" s="7"/>
      <c r="I92" s="7"/>
    </row>
    <row r="93" spans="2:9" s="2" customFormat="1">
      <c r="B93" s="3"/>
      <c r="C93" s="3"/>
      <c r="D93" s="3"/>
      <c r="E93" s="3"/>
      <c r="F93" s="3"/>
      <c r="G93" s="3"/>
      <c r="H93" s="7"/>
      <c r="I93" s="7"/>
    </row>
    <row r="94" spans="2:9" s="2" customFormat="1">
      <c r="B94" s="3"/>
      <c r="C94" s="3"/>
      <c r="D94" s="3"/>
      <c r="E94" s="3"/>
      <c r="F94" s="3"/>
      <c r="G94" s="3"/>
      <c r="H94" s="7"/>
      <c r="I94" s="7"/>
    </row>
    <row r="95" spans="2:9" s="2" customFormat="1">
      <c r="B95" s="3"/>
      <c r="C95" s="3"/>
      <c r="D95" s="3"/>
      <c r="E95" s="3"/>
      <c r="F95" s="3"/>
      <c r="G95" s="3"/>
      <c r="H95" s="7"/>
      <c r="I95" s="7"/>
    </row>
    <row r="96" spans="2:9" s="2" customFormat="1">
      <c r="B96" s="3"/>
      <c r="C96" s="3"/>
      <c r="D96" s="3"/>
      <c r="E96" s="3"/>
      <c r="F96" s="3"/>
      <c r="G96" s="3"/>
      <c r="H96" s="7"/>
      <c r="I96" s="7"/>
    </row>
    <row r="97" spans="2:9" s="2" customFormat="1">
      <c r="B97" s="3"/>
      <c r="C97" s="3"/>
      <c r="D97" s="3"/>
      <c r="E97" s="3"/>
      <c r="F97" s="3"/>
      <c r="G97" s="3"/>
      <c r="H97" s="7"/>
      <c r="I97" s="7"/>
    </row>
    <row r="98" spans="2:9" s="2" customFormat="1">
      <c r="B98" s="3"/>
      <c r="C98" s="3"/>
      <c r="D98" s="3"/>
      <c r="E98" s="3"/>
      <c r="F98" s="3"/>
      <c r="G98" s="3"/>
      <c r="H98" s="7"/>
      <c r="I98" s="7"/>
    </row>
    <row r="99" spans="2:9" s="2" customFormat="1">
      <c r="B99" s="3"/>
      <c r="C99" s="3"/>
      <c r="D99" s="3"/>
      <c r="E99" s="3"/>
      <c r="F99" s="3"/>
      <c r="G99" s="3"/>
      <c r="H99" s="7"/>
      <c r="I99" s="7"/>
    </row>
    <row r="100" spans="2:9" s="2" customFormat="1">
      <c r="B100" s="3"/>
      <c r="C100" s="3"/>
      <c r="D100" s="3"/>
      <c r="E100" s="3"/>
      <c r="F100" s="3"/>
      <c r="G100" s="3"/>
      <c r="H100" s="7"/>
      <c r="I100" s="7"/>
    </row>
    <row r="101" spans="2:9" s="2" customFormat="1">
      <c r="B101" s="3"/>
      <c r="C101" s="3"/>
      <c r="D101" s="3"/>
      <c r="E101" s="3"/>
      <c r="F101" s="3"/>
      <c r="G101" s="3"/>
      <c r="H101" s="7"/>
      <c r="I101" s="7"/>
    </row>
    <row r="102" spans="2:9" s="2" customFormat="1">
      <c r="B102" s="3"/>
      <c r="C102" s="3"/>
      <c r="D102" s="3"/>
      <c r="E102" s="3"/>
      <c r="F102" s="3"/>
      <c r="G102" s="3"/>
      <c r="H102" s="7"/>
      <c r="I102" s="7"/>
    </row>
    <row r="103" spans="2:9" s="2" customFormat="1">
      <c r="B103" s="3"/>
      <c r="C103" s="3"/>
      <c r="D103" s="3"/>
      <c r="E103" s="3"/>
      <c r="F103" s="3"/>
      <c r="G103" s="3"/>
      <c r="H103" s="7"/>
      <c r="I103" s="7"/>
    </row>
    <row r="104" spans="2:9" s="2" customFormat="1">
      <c r="B104" s="3"/>
      <c r="C104" s="3"/>
      <c r="D104" s="3"/>
      <c r="E104" s="3"/>
      <c r="F104" s="3"/>
      <c r="G104" s="3"/>
      <c r="H104" s="7"/>
      <c r="I104" s="7"/>
    </row>
    <row r="105" spans="2:9" s="2" customFormat="1">
      <c r="B105" s="3"/>
      <c r="C105" s="3"/>
      <c r="D105" s="3"/>
      <c r="E105" s="3"/>
      <c r="F105" s="3"/>
      <c r="G105" s="3"/>
      <c r="H105" s="7"/>
      <c r="I105" s="7"/>
    </row>
    <row r="106" spans="2:9" s="2" customFormat="1">
      <c r="B106" s="3"/>
      <c r="C106" s="3"/>
      <c r="D106" s="3"/>
      <c r="E106" s="3"/>
      <c r="F106" s="3"/>
      <c r="G106" s="3"/>
      <c r="H106" s="7"/>
      <c r="I106" s="7"/>
    </row>
    <row r="107" spans="2:9" s="2" customFormat="1">
      <c r="B107" s="3"/>
      <c r="C107" s="3"/>
      <c r="D107" s="3"/>
      <c r="E107" s="3"/>
      <c r="F107" s="3"/>
      <c r="G107" s="3"/>
      <c r="H107" s="7"/>
      <c r="I107" s="7"/>
    </row>
    <row r="108" spans="2:9" s="2" customFormat="1">
      <c r="B108" s="3"/>
      <c r="C108" s="3"/>
      <c r="D108" s="3"/>
      <c r="E108" s="3"/>
      <c r="F108" s="3"/>
      <c r="G108" s="3"/>
      <c r="H108" s="7"/>
      <c r="I108" s="7"/>
    </row>
    <row r="109" spans="2:9" s="2" customFormat="1">
      <c r="B109" s="3"/>
      <c r="C109" s="3"/>
      <c r="D109" s="3"/>
      <c r="E109" s="3"/>
      <c r="F109" s="3"/>
      <c r="G109" s="3"/>
      <c r="H109" s="7"/>
      <c r="I109" s="7"/>
    </row>
    <row r="110" spans="2:9" s="2" customFormat="1">
      <c r="B110" s="3"/>
      <c r="C110" s="3"/>
      <c r="D110" s="3"/>
      <c r="E110" s="3"/>
      <c r="F110" s="3"/>
      <c r="G110" s="3"/>
      <c r="H110" s="7"/>
      <c r="I110" s="7"/>
    </row>
    <row r="111" spans="2:9" s="2" customFormat="1">
      <c r="B111" s="3"/>
      <c r="C111" s="3"/>
      <c r="D111" s="3"/>
      <c r="E111" s="3"/>
      <c r="F111" s="3"/>
      <c r="G111" s="3"/>
      <c r="H111" s="7"/>
      <c r="I111" s="7"/>
    </row>
    <row r="112" spans="2:9" s="2" customFormat="1">
      <c r="B112" s="3"/>
      <c r="C112" s="3"/>
      <c r="D112" s="3"/>
      <c r="E112" s="3"/>
      <c r="F112" s="3"/>
      <c r="G112" s="3"/>
      <c r="H112" s="7"/>
      <c r="I112" s="7"/>
    </row>
    <row r="113" spans="2:9" s="2" customFormat="1">
      <c r="B113" s="3"/>
      <c r="C113" s="3"/>
      <c r="D113" s="3"/>
      <c r="E113" s="3"/>
      <c r="F113" s="3"/>
      <c r="G113" s="3"/>
      <c r="H113" s="7"/>
      <c r="I113" s="7"/>
    </row>
    <row r="114" spans="2:9" s="2" customFormat="1">
      <c r="B114" s="3"/>
      <c r="C114" s="3"/>
      <c r="D114" s="3"/>
      <c r="E114" s="3"/>
      <c r="F114" s="3"/>
      <c r="G114" s="3"/>
      <c r="H114" s="7"/>
      <c r="I114" s="7"/>
    </row>
    <row r="115" spans="2:9" s="2" customFormat="1">
      <c r="B115" s="3"/>
      <c r="C115" s="3"/>
      <c r="D115" s="3"/>
      <c r="E115" s="3"/>
      <c r="F115" s="3"/>
      <c r="G115" s="3"/>
      <c r="H115" s="7"/>
      <c r="I115" s="7"/>
    </row>
    <row r="116" spans="2:9" s="2" customFormat="1">
      <c r="B116" s="3"/>
      <c r="C116" s="3"/>
      <c r="D116" s="3"/>
      <c r="E116" s="3"/>
      <c r="F116" s="3"/>
      <c r="G116" s="3"/>
      <c r="H116" s="7"/>
      <c r="I116" s="7"/>
    </row>
    <row r="117" spans="2:9" s="2" customFormat="1">
      <c r="B117" s="3"/>
      <c r="C117" s="3"/>
      <c r="D117" s="3"/>
      <c r="E117" s="3"/>
      <c r="F117" s="3"/>
      <c r="G117" s="3"/>
      <c r="H117" s="7"/>
      <c r="I117" s="7"/>
    </row>
    <row r="118" spans="2:9" s="2" customFormat="1">
      <c r="B118" s="3"/>
      <c r="C118" s="3"/>
      <c r="D118" s="3"/>
      <c r="E118" s="3"/>
      <c r="F118" s="3"/>
      <c r="G118" s="3"/>
      <c r="H118" s="7"/>
      <c r="I118" s="7"/>
    </row>
    <row r="119" spans="2:9" s="2" customFormat="1">
      <c r="B119" s="3"/>
      <c r="C119" s="3"/>
      <c r="D119" s="3"/>
      <c r="E119" s="3"/>
      <c r="F119" s="3"/>
      <c r="G119" s="3"/>
      <c r="H119" s="7"/>
      <c r="I119" s="7"/>
    </row>
    <row r="120" spans="2:9" s="2" customFormat="1">
      <c r="B120" s="3"/>
      <c r="C120" s="3"/>
      <c r="D120" s="3"/>
      <c r="E120" s="3"/>
      <c r="F120" s="3"/>
      <c r="G120" s="3"/>
      <c r="H120" s="7"/>
      <c r="I120" s="7"/>
    </row>
    <row r="121" spans="2:9" s="2" customFormat="1">
      <c r="B121" s="3"/>
      <c r="C121" s="3"/>
      <c r="D121" s="3"/>
      <c r="E121" s="3"/>
      <c r="F121" s="3"/>
      <c r="G121" s="3"/>
      <c r="H121" s="7"/>
      <c r="I121" s="7"/>
    </row>
    <row r="122" spans="2:9" s="2" customFormat="1">
      <c r="B122" s="3"/>
      <c r="C122" s="3"/>
      <c r="D122" s="3"/>
      <c r="E122" s="3"/>
      <c r="F122" s="3"/>
      <c r="G122" s="3"/>
      <c r="H122" s="7"/>
      <c r="I122" s="7"/>
    </row>
    <row r="123" spans="2:9" s="2" customFormat="1">
      <c r="B123" s="3"/>
      <c r="C123" s="3"/>
      <c r="D123" s="3"/>
      <c r="E123" s="3"/>
      <c r="F123" s="3"/>
      <c r="G123" s="3"/>
      <c r="H123" s="7"/>
      <c r="I123" s="7"/>
    </row>
    <row r="124" spans="2:9" s="2" customFormat="1">
      <c r="B124" s="3"/>
      <c r="C124" s="3"/>
      <c r="D124" s="3"/>
      <c r="E124" s="3"/>
      <c r="F124" s="3"/>
      <c r="G124" s="3"/>
      <c r="H124" s="7"/>
      <c r="I124" s="7"/>
    </row>
    <row r="125" spans="2:9" s="2" customFormat="1">
      <c r="B125" s="3"/>
      <c r="C125" s="3"/>
      <c r="D125" s="3"/>
      <c r="E125" s="3"/>
      <c r="F125" s="3"/>
      <c r="G125" s="3"/>
      <c r="H125" s="7"/>
      <c r="I125" s="7"/>
    </row>
    <row r="126" spans="2:9" s="2" customFormat="1">
      <c r="B126" s="3"/>
      <c r="C126" s="3"/>
      <c r="D126" s="3"/>
      <c r="E126" s="3"/>
      <c r="F126" s="3"/>
      <c r="G126" s="3"/>
      <c r="H126" s="7"/>
      <c r="I126" s="7"/>
    </row>
    <row r="127" spans="2:9" s="2" customFormat="1">
      <c r="B127" s="3"/>
      <c r="C127" s="3"/>
      <c r="D127" s="3"/>
      <c r="E127" s="3"/>
      <c r="F127" s="3"/>
      <c r="G127" s="3"/>
      <c r="H127" s="7"/>
      <c r="I127" s="7"/>
    </row>
    <row r="128" spans="2:9" s="2" customFormat="1">
      <c r="B128" s="3"/>
      <c r="C128" s="3"/>
      <c r="D128" s="3"/>
      <c r="E128" s="3"/>
      <c r="F128" s="3"/>
      <c r="G128" s="3"/>
      <c r="H128" s="7"/>
      <c r="I128" s="7"/>
    </row>
    <row r="129" spans="1:9" s="2" customFormat="1">
      <c r="B129" s="3"/>
      <c r="C129" s="3"/>
      <c r="D129" s="3"/>
      <c r="E129" s="3"/>
      <c r="F129" s="3"/>
      <c r="G129" s="3"/>
      <c r="H129" s="7"/>
      <c r="I129" s="7"/>
    </row>
    <row r="130" spans="1:9" s="2" customFormat="1">
      <c r="B130" s="3"/>
      <c r="C130" s="3"/>
      <c r="D130" s="3"/>
      <c r="E130" s="3"/>
      <c r="F130" s="3"/>
      <c r="G130" s="3"/>
      <c r="H130" s="7"/>
      <c r="I130" s="7"/>
    </row>
    <row r="131" spans="1:9" s="2" customFormat="1">
      <c r="B131" s="3"/>
      <c r="C131" s="3"/>
      <c r="D131" s="3"/>
      <c r="E131" s="3"/>
      <c r="F131" s="3"/>
      <c r="G131" s="3"/>
      <c r="H131" s="7"/>
      <c r="I131" s="7"/>
    </row>
    <row r="132" spans="1:9" s="2" customFormat="1">
      <c r="B132" s="3"/>
      <c r="C132" s="3"/>
      <c r="D132" s="3"/>
      <c r="E132" s="3"/>
      <c r="F132" s="3"/>
      <c r="G132" s="3"/>
      <c r="H132" s="7"/>
      <c r="I132" s="7"/>
    </row>
    <row r="133" spans="1:9" s="2" customFormat="1">
      <c r="B133" s="3"/>
      <c r="C133" s="3"/>
      <c r="D133" s="3"/>
      <c r="E133" s="3"/>
      <c r="F133" s="3"/>
      <c r="G133" s="3"/>
      <c r="H133" s="7"/>
      <c r="I133" s="7"/>
    </row>
    <row r="134" spans="1:9" s="2" customFormat="1">
      <c r="B134" s="3"/>
      <c r="C134" s="3"/>
      <c r="D134" s="3"/>
      <c r="E134" s="3"/>
      <c r="F134" s="3"/>
      <c r="G134" s="3"/>
      <c r="H134" s="7"/>
      <c r="I134" s="7"/>
    </row>
    <row r="135" spans="1:9" s="2" customFormat="1">
      <c r="B135" s="3"/>
      <c r="C135" s="3"/>
      <c r="D135" s="3"/>
      <c r="E135" s="3"/>
      <c r="F135" s="3"/>
      <c r="G135" s="3"/>
      <c r="H135" s="7"/>
      <c r="I135" s="7"/>
    </row>
    <row r="136" spans="1:9" s="2" customFormat="1">
      <c r="B136" s="3"/>
      <c r="C136" s="3"/>
      <c r="D136" s="3"/>
      <c r="E136" s="3"/>
      <c r="F136" s="3"/>
      <c r="G136" s="3"/>
      <c r="H136" s="7"/>
      <c r="I136" s="7"/>
    </row>
    <row r="137" spans="1:9" s="2" customFormat="1">
      <c r="B137" s="3"/>
      <c r="C137" s="3"/>
      <c r="D137" s="3"/>
      <c r="E137" s="3"/>
      <c r="F137" s="3"/>
      <c r="G137" s="3"/>
      <c r="H137" s="7"/>
      <c r="I137" s="7"/>
    </row>
    <row r="138" spans="1:9" s="2" customFormat="1">
      <c r="B138" s="3"/>
      <c r="C138" s="3"/>
      <c r="D138" s="3"/>
      <c r="E138" s="3"/>
      <c r="F138" s="3"/>
      <c r="G138" s="3"/>
      <c r="H138" s="7"/>
      <c r="I138" s="7"/>
    </row>
    <row r="139" spans="1:9" s="2" customFormat="1">
      <c r="B139" s="3"/>
      <c r="C139" s="3"/>
      <c r="D139" s="3"/>
      <c r="E139" s="3"/>
      <c r="F139" s="3"/>
      <c r="G139" s="3"/>
      <c r="H139" s="7"/>
      <c r="I139" s="7"/>
    </row>
    <row r="140" spans="1:9">
      <c r="A140" s="2"/>
      <c r="B140" s="3"/>
      <c r="C140" s="3"/>
      <c r="D140" s="3"/>
      <c r="E140" s="3"/>
      <c r="F140" s="3"/>
      <c r="G140" s="3"/>
      <c r="H140" s="7"/>
      <c r="I140" s="7"/>
    </row>
    <row r="141" spans="1:9">
      <c r="A141" s="2"/>
      <c r="B141" s="3"/>
      <c r="C141" s="3"/>
      <c r="D141" s="3"/>
      <c r="E141" s="3"/>
      <c r="F141" s="3"/>
      <c r="G141" s="3"/>
      <c r="H141" s="7"/>
      <c r="I141" s="7"/>
    </row>
  </sheetData>
  <sortState ref="A5:I24">
    <sortCondition descending="1" ref="B5:B24"/>
  </sortState>
  <mergeCells count="5">
    <mergeCell ref="A1:I1"/>
    <mergeCell ref="A3:A4"/>
    <mergeCell ref="B3:D3"/>
    <mergeCell ref="E3:G3"/>
    <mergeCell ref="H3:I3"/>
  </mergeCells>
  <phoneticPr fontId="3" type="noConversion"/>
  <printOptions horizontalCentered="1"/>
  <pageMargins left="0.35433070866141736" right="0.35433070866141736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8"/>
  <sheetViews>
    <sheetView topLeftCell="A13" workbookViewId="0">
      <selection activeCell="E35" sqref="E35"/>
    </sheetView>
  </sheetViews>
  <sheetFormatPr defaultColWidth="8.875" defaultRowHeight="15.35"/>
  <cols>
    <col min="1" max="1" width="10.5" style="26" bestFit="1" customWidth="1"/>
    <col min="2" max="2" width="13.5" style="27" bestFit="1" customWidth="1"/>
    <col min="3" max="3" width="8.5" style="27" bestFit="1" customWidth="1"/>
    <col min="4" max="5" width="14.625" style="27" bestFit="1" customWidth="1"/>
    <col min="6" max="6" width="8.5" style="27" bestFit="1" customWidth="1"/>
    <col min="7" max="7" width="14.625" style="27" bestFit="1" customWidth="1"/>
    <col min="8" max="9" width="10.375" style="27" bestFit="1" customWidth="1"/>
    <col min="10" max="16384" width="8.875" style="26"/>
  </cols>
  <sheetData>
    <row r="1" spans="1:9" ht="30" customHeight="1">
      <c r="A1" s="114" t="s">
        <v>329</v>
      </c>
      <c r="B1" s="114"/>
      <c r="C1" s="114"/>
      <c r="D1" s="114"/>
      <c r="E1" s="114"/>
      <c r="F1" s="114"/>
      <c r="G1" s="114"/>
      <c r="H1" s="114"/>
      <c r="I1" s="114"/>
    </row>
    <row r="3" spans="1:9" ht="20.350000000000001" customHeight="1">
      <c r="A3" s="115" t="s">
        <v>90</v>
      </c>
      <c r="B3" s="119" t="s">
        <v>337</v>
      </c>
      <c r="C3" s="117"/>
      <c r="D3" s="118"/>
      <c r="E3" s="119" t="s">
        <v>91</v>
      </c>
      <c r="F3" s="117"/>
      <c r="G3" s="118"/>
      <c r="H3" s="119" t="s">
        <v>92</v>
      </c>
      <c r="I3" s="118"/>
    </row>
    <row r="4" spans="1:9" ht="31.85" customHeight="1">
      <c r="A4" s="116"/>
      <c r="B4" s="68" t="s">
        <v>93</v>
      </c>
      <c r="C4" s="80" t="s">
        <v>124</v>
      </c>
      <c r="D4" s="74" t="s">
        <v>94</v>
      </c>
      <c r="E4" s="68" t="s">
        <v>93</v>
      </c>
      <c r="F4" s="80" t="s">
        <v>124</v>
      </c>
      <c r="G4" s="74" t="s">
        <v>94</v>
      </c>
      <c r="H4" s="74" t="s">
        <v>95</v>
      </c>
      <c r="I4" s="74" t="s">
        <v>96</v>
      </c>
    </row>
    <row r="5" spans="1:9" ht="20.350000000000001" customHeight="1">
      <c r="A5" s="28" t="s">
        <v>97</v>
      </c>
      <c r="B5" s="20">
        <v>90787051</v>
      </c>
      <c r="C5" s="33">
        <f t="shared" ref="C5:C20" si="0">B5/$B$38</f>
        <v>0.81701453156904413</v>
      </c>
      <c r="D5" s="20">
        <v>201547800</v>
      </c>
      <c r="E5" s="20">
        <v>80016717</v>
      </c>
      <c r="F5" s="33">
        <f>E5/$E$38</f>
        <v>0.82853277671704595</v>
      </c>
      <c r="G5" s="20">
        <v>167424900</v>
      </c>
      <c r="H5" s="32">
        <f t="shared" ref="H5:H15" si="1">SUM(B5/E5-1)</f>
        <v>0.13460104842841769</v>
      </c>
      <c r="I5" s="32">
        <f>SUM(D5/G5-1)</f>
        <v>0.20381018594008427</v>
      </c>
    </row>
    <row r="6" spans="1:9" ht="20.350000000000001" customHeight="1">
      <c r="A6" s="28" t="s">
        <v>99</v>
      </c>
      <c r="B6" s="20">
        <v>9549511</v>
      </c>
      <c r="C6" s="33">
        <f t="shared" si="0"/>
        <v>8.5938348811202547E-2</v>
      </c>
      <c r="D6" s="20">
        <v>24532600</v>
      </c>
      <c r="E6" s="20">
        <v>5128049</v>
      </c>
      <c r="F6" s="33">
        <f t="shared" ref="F6:F38" si="2">E6/$E$38</f>
        <v>5.3098362897231473E-2</v>
      </c>
      <c r="G6" s="20">
        <v>12092300</v>
      </c>
      <c r="H6" s="32">
        <f t="shared" si="1"/>
        <v>0.86221134002424704</v>
      </c>
      <c r="I6" s="32">
        <f>SUM(D6/G6-1)</f>
        <v>1.0287786442612239</v>
      </c>
    </row>
    <row r="7" spans="1:9" ht="20.350000000000001" customHeight="1">
      <c r="A7" s="28" t="s">
        <v>98</v>
      </c>
      <c r="B7" s="20">
        <v>5738162</v>
      </c>
      <c r="C7" s="33">
        <f t="shared" si="0"/>
        <v>5.1639101467204719E-2</v>
      </c>
      <c r="D7" s="20">
        <v>15387400</v>
      </c>
      <c r="E7" s="20">
        <v>6962307</v>
      </c>
      <c r="F7" s="33">
        <f t="shared" si="2"/>
        <v>7.2091180035123492E-2</v>
      </c>
      <c r="G7" s="20">
        <v>18150400</v>
      </c>
      <c r="H7" s="32">
        <f t="shared" si="1"/>
        <v>-0.17582462249941</v>
      </c>
      <c r="I7" s="32">
        <f t="shared" ref="I7:I38" si="3">SUM(D7/G7-1)</f>
        <v>-0.15222805007052187</v>
      </c>
    </row>
    <row r="8" spans="1:9" ht="20.350000000000001" customHeight="1">
      <c r="A8" s="28" t="s">
        <v>103</v>
      </c>
      <c r="B8" s="20">
        <v>1168329</v>
      </c>
      <c r="C8" s="33">
        <f t="shared" si="0"/>
        <v>1.0514073980148664E-2</v>
      </c>
      <c r="D8" s="20">
        <v>2303500</v>
      </c>
      <c r="E8" s="20">
        <v>638861</v>
      </c>
      <c r="F8" s="33">
        <f t="shared" si="2"/>
        <v>6.6150836739056499E-3</v>
      </c>
      <c r="G8" s="20">
        <v>1047500</v>
      </c>
      <c r="H8" s="32">
        <f t="shared" si="1"/>
        <v>0.82876869929452579</v>
      </c>
      <c r="I8" s="32">
        <f>SUM(D8/G8-1)</f>
        <v>1.1990453460620527</v>
      </c>
    </row>
    <row r="9" spans="1:9" ht="20.350000000000001" customHeight="1">
      <c r="A9" s="28" t="s">
        <v>100</v>
      </c>
      <c r="B9" s="20">
        <v>998687</v>
      </c>
      <c r="C9" s="33">
        <f t="shared" si="0"/>
        <v>8.9874247759087807E-3</v>
      </c>
      <c r="D9" s="20">
        <v>2292400</v>
      </c>
      <c r="E9" s="20">
        <v>1177750</v>
      </c>
      <c r="F9" s="33">
        <f t="shared" si="2"/>
        <v>1.2195007672940404E-2</v>
      </c>
      <c r="G9" s="20">
        <v>2558300</v>
      </c>
      <c r="H9" s="32">
        <f t="shared" si="1"/>
        <v>-0.15203820844831251</v>
      </c>
      <c r="I9" s="32">
        <f t="shared" si="3"/>
        <v>-0.10393620763788458</v>
      </c>
    </row>
    <row r="10" spans="1:9" ht="20.350000000000001" customHeight="1">
      <c r="A10" s="28" t="s">
        <v>105</v>
      </c>
      <c r="B10" s="20">
        <v>842063</v>
      </c>
      <c r="C10" s="33">
        <f t="shared" si="0"/>
        <v>7.5779276881305906E-3</v>
      </c>
      <c r="D10" s="20">
        <v>2705000</v>
      </c>
      <c r="E10" s="20">
        <v>474501</v>
      </c>
      <c r="F10" s="33">
        <f t="shared" si="2"/>
        <v>4.9132187100979791E-3</v>
      </c>
      <c r="G10" s="20">
        <v>1422500</v>
      </c>
      <c r="H10" s="32">
        <f t="shared" si="1"/>
        <v>0.77462850447101261</v>
      </c>
      <c r="I10" s="32">
        <f>SUM(D10/G10-1)</f>
        <v>0.90158172231985945</v>
      </c>
    </row>
    <row r="11" spans="1:9" ht="20.350000000000001" customHeight="1">
      <c r="A11" s="28" t="s">
        <v>101</v>
      </c>
      <c r="B11" s="20">
        <v>581196</v>
      </c>
      <c r="C11" s="33">
        <f t="shared" si="0"/>
        <v>5.2303227438217177E-3</v>
      </c>
      <c r="D11" s="20">
        <v>2038800</v>
      </c>
      <c r="E11" s="20">
        <v>692132</v>
      </c>
      <c r="F11" s="33">
        <f t="shared" si="2"/>
        <v>7.1666780307260347E-3</v>
      </c>
      <c r="G11" s="20">
        <v>2276500</v>
      </c>
      <c r="H11" s="32">
        <f t="shared" si="1"/>
        <v>-0.16028156478821964</v>
      </c>
      <c r="I11" s="32">
        <f t="shared" si="3"/>
        <v>-0.10441467164506923</v>
      </c>
    </row>
    <row r="12" spans="1:9" ht="20.350000000000001" customHeight="1">
      <c r="A12" s="28" t="s">
        <v>104</v>
      </c>
      <c r="B12" s="20">
        <v>492210</v>
      </c>
      <c r="C12" s="33">
        <f t="shared" si="0"/>
        <v>4.4295163038570251E-3</v>
      </c>
      <c r="D12" s="20">
        <v>1520500</v>
      </c>
      <c r="E12" s="20">
        <v>610601</v>
      </c>
      <c r="F12" s="33">
        <f t="shared" si="2"/>
        <v>6.3224656167311256E-3</v>
      </c>
      <c r="G12" s="20">
        <v>1831300</v>
      </c>
      <c r="H12" s="32">
        <f t="shared" si="1"/>
        <v>-0.19389257469280263</v>
      </c>
      <c r="I12" s="32">
        <f>SUM(D12/G12-1)</f>
        <v>-0.16971550264839186</v>
      </c>
    </row>
    <row r="13" spans="1:9" ht="20.350000000000001" customHeight="1">
      <c r="A13" s="28" t="s">
        <v>102</v>
      </c>
      <c r="B13" s="20">
        <v>351531</v>
      </c>
      <c r="C13" s="33">
        <f t="shared" si="0"/>
        <v>3.1635121103008143E-3</v>
      </c>
      <c r="D13" s="20">
        <v>1439000</v>
      </c>
      <c r="E13" s="20">
        <v>648740</v>
      </c>
      <c r="F13" s="33">
        <f t="shared" si="2"/>
        <v>6.7173757399646428E-3</v>
      </c>
      <c r="G13" s="20">
        <v>2227600</v>
      </c>
      <c r="H13" s="32">
        <f t="shared" si="1"/>
        <v>-0.45813268797977613</v>
      </c>
      <c r="I13" s="32">
        <f t="shared" si="3"/>
        <v>-0.3540132878434189</v>
      </c>
    </row>
    <row r="14" spans="1:9" ht="20.350000000000001" customHeight="1">
      <c r="A14" s="28" t="s">
        <v>112</v>
      </c>
      <c r="B14" s="20">
        <v>267192</v>
      </c>
      <c r="C14" s="33">
        <f t="shared" si="0"/>
        <v>2.4045251422363753E-3</v>
      </c>
      <c r="D14" s="20">
        <v>692200</v>
      </c>
      <c r="E14" s="20">
        <v>7369</v>
      </c>
      <c r="F14" s="33">
        <f t="shared" si="2"/>
        <v>7.6302281079938732E-5</v>
      </c>
      <c r="G14" s="20">
        <v>25000</v>
      </c>
      <c r="H14" s="32">
        <f t="shared" si="1"/>
        <v>35.258922513231106</v>
      </c>
      <c r="I14" s="32">
        <f>SUM(D14/G14-1)</f>
        <v>26.687999999999999</v>
      </c>
    </row>
    <row r="15" spans="1:9" ht="20.350000000000001" customHeight="1">
      <c r="A15" s="28" t="s">
        <v>108</v>
      </c>
      <c r="B15" s="20">
        <v>108410</v>
      </c>
      <c r="C15" s="33">
        <f t="shared" si="0"/>
        <v>9.7560769285699213E-4</v>
      </c>
      <c r="D15" s="20">
        <v>397200</v>
      </c>
      <c r="E15" s="20">
        <v>39916</v>
      </c>
      <c r="F15" s="33">
        <f t="shared" si="2"/>
        <v>4.1331006263900586E-4</v>
      </c>
      <c r="G15" s="20">
        <v>140600</v>
      </c>
      <c r="H15" s="32">
        <f t="shared" si="1"/>
        <v>1.7159535023549455</v>
      </c>
      <c r="I15" s="32">
        <f>SUM(D15/G15-1)</f>
        <v>1.8250355618776672</v>
      </c>
    </row>
    <row r="16" spans="1:9" ht="20.350000000000001" customHeight="1">
      <c r="A16" s="28" t="s">
        <v>122</v>
      </c>
      <c r="B16" s="20">
        <v>98884</v>
      </c>
      <c r="C16" s="33">
        <f t="shared" si="0"/>
        <v>8.8988092519574587E-4</v>
      </c>
      <c r="D16" s="20">
        <v>338800</v>
      </c>
      <c r="E16" s="20">
        <v>0</v>
      </c>
      <c r="F16" s="33">
        <f t="shared" si="2"/>
        <v>0</v>
      </c>
      <c r="G16" s="20">
        <v>0</v>
      </c>
      <c r="H16" s="20">
        <v>0</v>
      </c>
      <c r="I16" s="20">
        <v>0</v>
      </c>
    </row>
    <row r="17" spans="1:9" ht="20.350000000000001" customHeight="1">
      <c r="A17" s="28" t="s">
        <v>111</v>
      </c>
      <c r="B17" s="20">
        <v>75828</v>
      </c>
      <c r="C17" s="33">
        <f t="shared" si="0"/>
        <v>6.8239442979393038E-4</v>
      </c>
      <c r="D17" s="20">
        <v>287700</v>
      </c>
      <c r="E17" s="20">
        <v>11659</v>
      </c>
      <c r="F17" s="33">
        <f t="shared" si="2"/>
        <v>1.207230689525045E-4</v>
      </c>
      <c r="G17" s="20">
        <v>106300</v>
      </c>
      <c r="H17" s="32">
        <f>SUM(B17/E17-1)</f>
        <v>5.5038167938931295</v>
      </c>
      <c r="I17" s="32">
        <f>SUM(D17/G17-1)</f>
        <v>1.7064910630291625</v>
      </c>
    </row>
    <row r="18" spans="1:9" ht="20.350000000000001" customHeight="1">
      <c r="A18" s="28" t="s">
        <v>107</v>
      </c>
      <c r="B18" s="20">
        <v>19075</v>
      </c>
      <c r="C18" s="33">
        <f t="shared" si="0"/>
        <v>1.7166051786041072E-4</v>
      </c>
      <c r="D18" s="20">
        <v>124800</v>
      </c>
      <c r="E18" s="20">
        <v>40688</v>
      </c>
      <c r="F18" s="33">
        <f t="shared" si="2"/>
        <v>4.2130373355686617E-4</v>
      </c>
      <c r="G18" s="20">
        <v>261000</v>
      </c>
      <c r="H18" s="32">
        <f>SUM(B18/E18-1)</f>
        <v>-0.53118855682265043</v>
      </c>
      <c r="I18" s="32">
        <f>SUM(D18/G18-1)</f>
        <v>-0.52183908045977012</v>
      </c>
    </row>
    <row r="19" spans="1:9" ht="20.350000000000001" customHeight="1">
      <c r="A19" s="28" t="s">
        <v>106</v>
      </c>
      <c r="B19" s="20">
        <v>17809</v>
      </c>
      <c r="C19" s="33">
        <f t="shared" si="0"/>
        <v>1.6026747903413128E-4</v>
      </c>
      <c r="D19" s="20">
        <v>159700</v>
      </c>
      <c r="E19" s="20">
        <v>59734</v>
      </c>
      <c r="F19" s="33">
        <f t="shared" si="2"/>
        <v>6.1851546451744603E-4</v>
      </c>
      <c r="G19" s="20">
        <v>506600</v>
      </c>
      <c r="H19" s="32">
        <f>SUM(B19/E19-1)</f>
        <v>-0.70186158636622364</v>
      </c>
      <c r="I19" s="32">
        <f t="shared" si="3"/>
        <v>-0.68476115278326088</v>
      </c>
    </row>
    <row r="20" spans="1:9" ht="20.350000000000001" customHeight="1">
      <c r="A20" s="28" t="s">
        <v>110</v>
      </c>
      <c r="B20" s="20">
        <v>10606</v>
      </c>
      <c r="C20" s="33">
        <f t="shared" si="0"/>
        <v>9.5445947702622072E-5</v>
      </c>
      <c r="D20" s="20">
        <v>76600</v>
      </c>
      <c r="E20" s="20">
        <v>17121</v>
      </c>
      <c r="F20" s="33">
        <f t="shared" si="2"/>
        <v>1.7727932614596703E-4</v>
      </c>
      <c r="G20" s="20">
        <v>83100</v>
      </c>
      <c r="H20" s="32">
        <f>SUM(B20/E20-1)</f>
        <v>-0.3805268383856083</v>
      </c>
      <c r="I20" s="32">
        <f>SUM(D20/G20-1)</f>
        <v>-7.8219013237063817E-2</v>
      </c>
    </row>
    <row r="21" spans="1:9" ht="24" customHeight="1">
      <c r="A21" s="83" t="s">
        <v>332</v>
      </c>
      <c r="B21" s="20">
        <v>3015</v>
      </c>
      <c r="C21" s="33">
        <f t="shared" ref="C21:C26" si="4">B21/$B$38</f>
        <v>2.7132710948840801E-5</v>
      </c>
      <c r="D21" s="20">
        <v>12300</v>
      </c>
      <c r="E21" s="20">
        <v>0</v>
      </c>
      <c r="F21" s="33">
        <f t="shared" si="2"/>
        <v>0</v>
      </c>
      <c r="G21" s="20">
        <v>0</v>
      </c>
      <c r="H21" s="20">
        <v>0</v>
      </c>
      <c r="I21" s="20">
        <v>0</v>
      </c>
    </row>
    <row r="22" spans="1:9" ht="24" customHeight="1">
      <c r="A22" s="83" t="s">
        <v>331</v>
      </c>
      <c r="B22" s="20">
        <v>2317</v>
      </c>
      <c r="C22" s="33">
        <f t="shared" si="4"/>
        <v>2.0851240885062732E-5</v>
      </c>
      <c r="D22" s="20">
        <v>22900</v>
      </c>
      <c r="E22" s="20">
        <v>0</v>
      </c>
      <c r="F22" s="33">
        <f t="shared" si="2"/>
        <v>0</v>
      </c>
      <c r="G22" s="20">
        <v>0</v>
      </c>
      <c r="H22" s="20">
        <v>0</v>
      </c>
      <c r="I22" s="20">
        <v>0</v>
      </c>
    </row>
    <row r="23" spans="1:9" ht="24" customHeight="1">
      <c r="A23" s="83" t="s">
        <v>333</v>
      </c>
      <c r="B23" s="20">
        <v>2223</v>
      </c>
      <c r="C23" s="33">
        <f t="shared" si="4"/>
        <v>2.0005312251831873E-5</v>
      </c>
      <c r="D23" s="20">
        <v>9300</v>
      </c>
      <c r="E23" s="20">
        <v>0</v>
      </c>
      <c r="F23" s="33">
        <f t="shared" si="2"/>
        <v>0</v>
      </c>
      <c r="G23" s="20">
        <v>0</v>
      </c>
      <c r="H23" s="20">
        <v>0</v>
      </c>
      <c r="I23" s="20">
        <v>0</v>
      </c>
    </row>
    <row r="24" spans="1:9" ht="20.350000000000001" customHeight="1">
      <c r="A24" s="28" t="s">
        <v>109</v>
      </c>
      <c r="B24" s="20">
        <v>1645</v>
      </c>
      <c r="C24" s="33">
        <f t="shared" si="4"/>
        <v>1.4803751081540006E-5</v>
      </c>
      <c r="D24" s="20">
        <v>14400</v>
      </c>
      <c r="E24" s="20">
        <v>35614</v>
      </c>
      <c r="F24" s="33">
        <f t="shared" si="2"/>
        <v>3.6876502081434901E-4</v>
      </c>
      <c r="G24" s="20">
        <v>111000</v>
      </c>
      <c r="H24" s="32">
        <f>SUM(B24/E24-1)</f>
        <v>-0.95381029932049199</v>
      </c>
      <c r="I24" s="32">
        <f t="shared" si="3"/>
        <v>-0.87027027027027026</v>
      </c>
    </row>
    <row r="25" spans="1:9" ht="24" customHeight="1">
      <c r="A25" s="83" t="s">
        <v>334</v>
      </c>
      <c r="B25" s="20">
        <v>1500</v>
      </c>
      <c r="C25" s="33">
        <f t="shared" si="4"/>
        <v>1.3498861168577512E-5</v>
      </c>
      <c r="D25" s="20">
        <v>3500</v>
      </c>
      <c r="E25" s="20">
        <v>0</v>
      </c>
      <c r="F25" s="33">
        <f t="shared" si="2"/>
        <v>0</v>
      </c>
      <c r="G25" s="20">
        <v>0</v>
      </c>
      <c r="H25" s="20">
        <v>0</v>
      </c>
      <c r="I25" s="20">
        <v>0</v>
      </c>
    </row>
    <row r="26" spans="1:9" ht="20.350000000000001" customHeight="1">
      <c r="A26" s="83" t="s">
        <v>335</v>
      </c>
      <c r="B26" s="20">
        <v>381</v>
      </c>
      <c r="C26" s="33">
        <f t="shared" si="4"/>
        <v>3.4287107368186881E-6</v>
      </c>
      <c r="D26" s="20">
        <v>2700</v>
      </c>
      <c r="E26" s="20">
        <v>0</v>
      </c>
      <c r="F26" s="33">
        <f t="shared" si="2"/>
        <v>0</v>
      </c>
      <c r="G26" s="20">
        <v>0</v>
      </c>
      <c r="H26" s="20">
        <v>0</v>
      </c>
      <c r="I26" s="20">
        <v>0</v>
      </c>
    </row>
    <row r="27" spans="1:9" ht="20.350000000000001" customHeight="1">
      <c r="A27" s="28" t="s">
        <v>118</v>
      </c>
      <c r="B27" s="20">
        <v>375</v>
      </c>
      <c r="C27" s="33">
        <f>B27/$B$38</f>
        <v>3.3747152921443781E-6</v>
      </c>
      <c r="D27" s="20">
        <v>10200</v>
      </c>
      <c r="E27" s="20">
        <v>121</v>
      </c>
      <c r="F27" s="33">
        <f t="shared" si="2"/>
        <v>1.2528940169185217E-6</v>
      </c>
      <c r="G27" s="20">
        <v>3100</v>
      </c>
      <c r="H27" s="32">
        <f>SUM(B27/E27-1)</f>
        <v>2.0991735537190084</v>
      </c>
      <c r="I27" s="32">
        <f>SUM(D27/G27-1)</f>
        <v>2.2903225806451615</v>
      </c>
    </row>
    <row r="28" spans="1:9" ht="20.350000000000001" customHeight="1">
      <c r="A28" s="28" t="s">
        <v>115</v>
      </c>
      <c r="B28" s="20">
        <v>245</v>
      </c>
      <c r="C28" s="33">
        <f>B28/$B$38</f>
        <v>2.2048139908676605E-6</v>
      </c>
      <c r="D28" s="20">
        <v>2300</v>
      </c>
      <c r="E28" s="20">
        <v>274</v>
      </c>
      <c r="F28" s="33">
        <f t="shared" si="2"/>
        <v>2.837131906079958E-6</v>
      </c>
      <c r="G28" s="20">
        <v>2700</v>
      </c>
      <c r="H28" s="32">
        <f>SUM(B28/E28-1)</f>
        <v>-0.1058394160583942</v>
      </c>
      <c r="I28" s="32">
        <f>SUM(D28/G28-1)</f>
        <v>-0.14814814814814814</v>
      </c>
    </row>
    <row r="29" spans="1:9" ht="16">
      <c r="A29" s="28" t="s">
        <v>117</v>
      </c>
      <c r="B29" s="20">
        <v>112</v>
      </c>
      <c r="C29" s="33">
        <f>B29/$B$38</f>
        <v>1.0079149672537877E-6</v>
      </c>
      <c r="D29" s="20">
        <v>2700</v>
      </c>
      <c r="E29" s="20">
        <v>136</v>
      </c>
      <c r="F29" s="33">
        <f t="shared" si="2"/>
        <v>1.4082114570323881E-6</v>
      </c>
      <c r="G29" s="20">
        <v>700</v>
      </c>
      <c r="H29" s="32">
        <f>SUM(B29/E29-1)</f>
        <v>-0.17647058823529416</v>
      </c>
      <c r="I29" s="32">
        <f>SUM(D29/G29-1)</f>
        <v>2.8571428571428572</v>
      </c>
    </row>
    <row r="30" spans="1:9" ht="20.350000000000001" customHeight="1">
      <c r="A30" s="83" t="s">
        <v>336</v>
      </c>
      <c r="B30" s="20">
        <v>2</v>
      </c>
      <c r="C30" s="33">
        <f t="shared" ref="C30:C37" si="5">B30/$B$38</f>
        <v>1.799848155810335E-8</v>
      </c>
      <c r="D30" s="20">
        <v>100</v>
      </c>
      <c r="E30" s="20">
        <v>0</v>
      </c>
      <c r="F30" s="33">
        <f t="shared" si="2"/>
        <v>0</v>
      </c>
      <c r="G30" s="20">
        <v>0</v>
      </c>
      <c r="H30" s="20">
        <v>0</v>
      </c>
      <c r="I30" s="20">
        <v>0</v>
      </c>
    </row>
    <row r="31" spans="1:9" ht="20.350000000000001" customHeight="1">
      <c r="A31" s="28" t="s">
        <v>113</v>
      </c>
      <c r="B31" s="20">
        <v>0</v>
      </c>
      <c r="C31" s="33">
        <f t="shared" si="5"/>
        <v>0</v>
      </c>
      <c r="D31" s="20">
        <v>0</v>
      </c>
      <c r="E31" s="20">
        <v>5085</v>
      </c>
      <c r="F31" s="33">
        <f t="shared" si="2"/>
        <v>5.2652612198600682E-5</v>
      </c>
      <c r="G31" s="20">
        <v>16500</v>
      </c>
      <c r="H31" s="32">
        <f>SUM(B31/E31-1)</f>
        <v>-1</v>
      </c>
      <c r="I31" s="32">
        <f t="shared" si="3"/>
        <v>-1</v>
      </c>
    </row>
    <row r="32" spans="1:9" ht="20.5" customHeight="1">
      <c r="A32" s="28" t="s">
        <v>114</v>
      </c>
      <c r="B32" s="20">
        <v>0</v>
      </c>
      <c r="C32" s="33">
        <f t="shared" si="5"/>
        <v>0</v>
      </c>
      <c r="D32" s="20">
        <v>0</v>
      </c>
      <c r="E32" s="20">
        <v>4000</v>
      </c>
      <c r="F32" s="33">
        <f t="shared" si="2"/>
        <v>4.1417984030364354E-5</v>
      </c>
      <c r="G32" s="20">
        <v>9500</v>
      </c>
      <c r="H32" s="20">
        <v>0</v>
      </c>
      <c r="I32" s="20">
        <v>0</v>
      </c>
    </row>
    <row r="33" spans="1:9" ht="20.350000000000001" customHeight="1">
      <c r="A33" s="28" t="s">
        <v>116</v>
      </c>
      <c r="B33" s="20">
        <v>0</v>
      </c>
      <c r="C33" s="33">
        <f t="shared" si="5"/>
        <v>0</v>
      </c>
      <c r="D33" s="20">
        <v>0</v>
      </c>
      <c r="E33" s="20">
        <v>227</v>
      </c>
      <c r="F33" s="33">
        <f t="shared" si="2"/>
        <v>2.350470593723177E-6</v>
      </c>
      <c r="G33" s="20">
        <v>2200</v>
      </c>
      <c r="H33" s="32">
        <f>SUM(B33/E33-1)</f>
        <v>-1</v>
      </c>
      <c r="I33" s="32">
        <f t="shared" si="3"/>
        <v>-1</v>
      </c>
    </row>
    <row r="34" spans="1:9" ht="20.350000000000001" customHeight="1">
      <c r="A34" s="28" t="s">
        <v>119</v>
      </c>
      <c r="B34" s="20">
        <v>0</v>
      </c>
      <c r="C34" s="33">
        <f t="shared" si="5"/>
        <v>0</v>
      </c>
      <c r="D34" s="20">
        <v>0</v>
      </c>
      <c r="E34" s="20">
        <v>44</v>
      </c>
      <c r="F34" s="33">
        <f t="shared" si="2"/>
        <v>4.5559782433400788E-7</v>
      </c>
      <c r="G34" s="20">
        <v>3200</v>
      </c>
      <c r="H34" s="32">
        <f>SUM(B34/E34-1)</f>
        <v>-1</v>
      </c>
      <c r="I34" s="32">
        <f t="shared" si="3"/>
        <v>-1</v>
      </c>
    </row>
    <row r="35" spans="1:9" ht="20.350000000000001" customHeight="1">
      <c r="A35" s="28" t="s">
        <v>120</v>
      </c>
      <c r="B35" s="20">
        <v>0</v>
      </c>
      <c r="C35" s="33">
        <f t="shared" si="5"/>
        <v>0</v>
      </c>
      <c r="D35" s="20">
        <v>0</v>
      </c>
      <c r="E35" s="20">
        <v>28</v>
      </c>
      <c r="F35" s="33">
        <f t="shared" si="2"/>
        <v>2.8992588821255049E-7</v>
      </c>
      <c r="G35" s="20">
        <v>700</v>
      </c>
      <c r="H35" s="20">
        <v>0</v>
      </c>
      <c r="I35" s="20">
        <v>0</v>
      </c>
    </row>
    <row r="36" spans="1:9" ht="20.350000000000001" customHeight="1">
      <c r="A36" s="28" t="s">
        <v>121</v>
      </c>
      <c r="B36" s="20">
        <v>0</v>
      </c>
      <c r="C36" s="33">
        <f t="shared" si="5"/>
        <v>0</v>
      </c>
      <c r="D36" s="20">
        <v>0</v>
      </c>
      <c r="E36" s="20">
        <v>25</v>
      </c>
      <c r="F36" s="33">
        <f t="shared" si="2"/>
        <v>2.588624001897772E-7</v>
      </c>
      <c r="G36" s="20">
        <v>1000</v>
      </c>
      <c r="H36" s="32">
        <f>SUM(B36/E36-1)</f>
        <v>-1</v>
      </c>
      <c r="I36" s="32">
        <f t="shared" si="3"/>
        <v>-1</v>
      </c>
    </row>
    <row r="37" spans="1:9" ht="21" customHeight="1">
      <c r="A37" s="28" t="s">
        <v>123</v>
      </c>
      <c r="B37" s="20">
        <v>2126</v>
      </c>
      <c r="C37" s="33">
        <f t="shared" si="5"/>
        <v>1.9132385896263863E-5</v>
      </c>
      <c r="D37" s="20">
        <v>3200</v>
      </c>
      <c r="E37" s="20">
        <v>4706</v>
      </c>
      <c r="F37" s="33">
        <f t="shared" si="2"/>
        <v>4.8728258211723662E-5</v>
      </c>
      <c r="G37" s="20">
        <v>6000</v>
      </c>
      <c r="H37" s="32">
        <f>SUM(B37/E37-1)</f>
        <v>-0.54823629409264774</v>
      </c>
      <c r="I37" s="32">
        <f t="shared" si="3"/>
        <v>-0.46666666666666667</v>
      </c>
    </row>
    <row r="38" spans="1:9" ht="31.5" customHeight="1">
      <c r="A38" s="82" t="s">
        <v>330</v>
      </c>
      <c r="B38" s="61">
        <f>SUM(B5:B37)</f>
        <v>111120485</v>
      </c>
      <c r="C38" s="81">
        <f>B38/$B$38</f>
        <v>1</v>
      </c>
      <c r="D38" s="61">
        <f>SUM(D5:D37)</f>
        <v>255927600</v>
      </c>
      <c r="E38" s="61">
        <f>SUM(E5:E37)</f>
        <v>96576405</v>
      </c>
      <c r="F38" s="81">
        <f t="shared" si="2"/>
        <v>1</v>
      </c>
      <c r="G38" s="61">
        <f>SUM(G5:G37)</f>
        <v>210310500</v>
      </c>
      <c r="H38" s="69">
        <f>SUM(B38/E38-1)</f>
        <v>0.15059661829408544</v>
      </c>
      <c r="I38" s="69">
        <f t="shared" si="3"/>
        <v>0.21690357828068496</v>
      </c>
    </row>
  </sheetData>
  <mergeCells count="5">
    <mergeCell ref="A1:I1"/>
    <mergeCell ref="A3:A4"/>
    <mergeCell ref="B3:D3"/>
    <mergeCell ref="E3:G3"/>
    <mergeCell ref="H3:I3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scale="91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57"/>
  <sheetViews>
    <sheetView topLeftCell="A19" workbookViewId="0">
      <selection activeCell="B3" sqref="B3:D3"/>
    </sheetView>
  </sheetViews>
  <sheetFormatPr defaultRowHeight="16.7"/>
  <cols>
    <col min="1" max="1" width="11.375" customWidth="1"/>
    <col min="2" max="2" width="15.125" style="1" customWidth="1"/>
    <col min="3" max="3" width="8.75" style="1" customWidth="1"/>
    <col min="4" max="5" width="15.125" style="1" customWidth="1"/>
    <col min="6" max="6" width="8.75" style="1" customWidth="1"/>
    <col min="7" max="7" width="15.125" style="1" customWidth="1"/>
    <col min="8" max="8" width="10.75" style="1" customWidth="1"/>
    <col min="9" max="9" width="9.625" style="1" customWidth="1"/>
  </cols>
  <sheetData>
    <row r="1" spans="1:9" s="2" customFormat="1" ht="30" customHeight="1">
      <c r="A1" s="114" t="s">
        <v>338</v>
      </c>
      <c r="B1" s="114"/>
      <c r="C1" s="114"/>
      <c r="D1" s="114"/>
      <c r="E1" s="114"/>
      <c r="F1" s="114"/>
      <c r="G1" s="114"/>
      <c r="H1" s="114"/>
      <c r="I1" s="114"/>
    </row>
    <row r="2" spans="1:9" s="2" customFormat="1" ht="17.350000000000001" thickBot="1">
      <c r="A2" s="26"/>
      <c r="B2" s="27"/>
      <c r="C2" s="27"/>
      <c r="D2" s="27"/>
      <c r="E2" s="27"/>
      <c r="F2" s="27"/>
      <c r="G2" s="27"/>
      <c r="H2" s="27"/>
      <c r="I2" s="27"/>
    </row>
    <row r="3" spans="1:9" s="2" customFormat="1" ht="22" customHeight="1">
      <c r="A3" s="127" t="s">
        <v>344</v>
      </c>
      <c r="B3" s="129" t="s">
        <v>339</v>
      </c>
      <c r="C3" s="130"/>
      <c r="D3" s="130"/>
      <c r="E3" s="129" t="s">
        <v>345</v>
      </c>
      <c r="F3" s="130"/>
      <c r="G3" s="131"/>
      <c r="H3" s="130" t="s">
        <v>349</v>
      </c>
      <c r="I3" s="131"/>
    </row>
    <row r="4" spans="1:9" s="2" customFormat="1" ht="31.35" customHeight="1">
      <c r="A4" s="128"/>
      <c r="B4" s="95" t="s">
        <v>346</v>
      </c>
      <c r="C4" s="80" t="s">
        <v>347</v>
      </c>
      <c r="D4" s="79" t="s">
        <v>348</v>
      </c>
      <c r="E4" s="95" t="s">
        <v>346</v>
      </c>
      <c r="F4" s="80" t="s">
        <v>347</v>
      </c>
      <c r="G4" s="90" t="s">
        <v>348</v>
      </c>
      <c r="H4" s="78" t="s">
        <v>350</v>
      </c>
      <c r="I4" s="90" t="s">
        <v>351</v>
      </c>
    </row>
    <row r="5" spans="1:9" s="2" customFormat="1" ht="25" customHeight="1">
      <c r="A5" s="88" t="s">
        <v>125</v>
      </c>
      <c r="B5" s="35">
        <v>98180884</v>
      </c>
      <c r="C5" s="33">
        <f t="shared" ref="C5:C38" si="0">B5/$B$38</f>
        <v>0.81600476626270058</v>
      </c>
      <c r="D5" s="98">
        <v>217477300</v>
      </c>
      <c r="E5" s="35">
        <v>88338681</v>
      </c>
      <c r="F5" s="33">
        <f t="shared" ref="F5:F30" si="1">E5/$B$38</f>
        <v>0.73420386743880073</v>
      </c>
      <c r="G5" s="36">
        <v>185452600</v>
      </c>
      <c r="H5" s="37">
        <f t="shared" ref="H5:H9" si="2">SUM(B5/E5-1)</f>
        <v>0.11141442105072863</v>
      </c>
      <c r="I5" s="87">
        <f t="shared" ref="I5:I9" si="3">SUM(D5/G5-1)</f>
        <v>0.1726840173715547</v>
      </c>
    </row>
    <row r="6" spans="1:9" s="2" customFormat="1" ht="25" customHeight="1">
      <c r="A6" s="88" t="s">
        <v>127</v>
      </c>
      <c r="B6" s="35">
        <v>10328539</v>
      </c>
      <c r="C6" s="33">
        <f t="shared" si="0"/>
        <v>8.5842953425945792E-2</v>
      </c>
      <c r="D6" s="98">
        <v>26525300</v>
      </c>
      <c r="E6" s="35">
        <v>5646963</v>
      </c>
      <c r="F6" s="33">
        <f t="shared" si="1"/>
        <v>4.6933257627921936E-2</v>
      </c>
      <c r="G6" s="36">
        <v>13233900</v>
      </c>
      <c r="H6" s="37">
        <f>SUM(B6/E6-1)</f>
        <v>0.8290431511593046</v>
      </c>
      <c r="I6" s="87">
        <f>SUM(D6/G6-1)</f>
        <v>1.0043449021074666</v>
      </c>
    </row>
    <row r="7" spans="1:9" s="2" customFormat="1" ht="25" customHeight="1">
      <c r="A7" s="88" t="s">
        <v>126</v>
      </c>
      <c r="B7" s="35">
        <v>6453179</v>
      </c>
      <c r="C7" s="33">
        <f t="shared" si="0"/>
        <v>5.3633911276928084E-2</v>
      </c>
      <c r="D7" s="98">
        <v>17410600</v>
      </c>
      <c r="E7" s="35">
        <v>7949345</v>
      </c>
      <c r="F7" s="33">
        <f t="shared" si="1"/>
        <v>6.6068904092028424E-2</v>
      </c>
      <c r="G7" s="36">
        <v>20712700</v>
      </c>
      <c r="H7" s="37">
        <f t="shared" si="2"/>
        <v>-0.1882124879471202</v>
      </c>
      <c r="I7" s="87">
        <f t="shared" si="3"/>
        <v>-0.15942392831451235</v>
      </c>
    </row>
    <row r="8" spans="1:9" s="2" customFormat="1" ht="25" customHeight="1">
      <c r="A8" s="88" t="s">
        <v>129</v>
      </c>
      <c r="B8" s="35">
        <v>1214596</v>
      </c>
      <c r="C8" s="33">
        <f t="shared" si="0"/>
        <v>1.0094797324126874E-2</v>
      </c>
      <c r="D8" s="98">
        <v>2420300</v>
      </c>
      <c r="E8" s="35">
        <v>759999</v>
      </c>
      <c r="F8" s="33">
        <f t="shared" si="1"/>
        <v>6.3165331283316431E-3</v>
      </c>
      <c r="G8" s="36">
        <v>1276100</v>
      </c>
      <c r="H8" s="37">
        <f>SUM(B8/E8-1)</f>
        <v>0.59815473441412426</v>
      </c>
      <c r="I8" s="87">
        <f>SUM(D8/G8-1)</f>
        <v>0.89663819449886373</v>
      </c>
    </row>
    <row r="9" spans="1:9" s="2" customFormat="1" ht="25" customHeight="1">
      <c r="A9" s="88" t="s">
        <v>128</v>
      </c>
      <c r="B9" s="35">
        <v>1059606</v>
      </c>
      <c r="C9" s="33">
        <f t="shared" si="0"/>
        <v>8.8066384323913314E-3</v>
      </c>
      <c r="D9" s="98">
        <v>2421200</v>
      </c>
      <c r="E9" s="35">
        <v>1364172</v>
      </c>
      <c r="F9" s="33">
        <f t="shared" si="1"/>
        <v>1.1337959169344216E-2</v>
      </c>
      <c r="G9" s="36">
        <v>2903900</v>
      </c>
      <c r="H9" s="37">
        <f t="shared" si="2"/>
        <v>-0.22326070319578473</v>
      </c>
      <c r="I9" s="87">
        <f t="shared" si="3"/>
        <v>-0.16622473225662038</v>
      </c>
    </row>
    <row r="10" spans="1:9" s="2" customFormat="1" ht="25" customHeight="1">
      <c r="A10" s="88" t="s">
        <v>133</v>
      </c>
      <c r="B10" s="35">
        <v>884020</v>
      </c>
      <c r="C10" s="33">
        <f t="shared" si="0"/>
        <v>7.3473012676434296E-3</v>
      </c>
      <c r="D10" s="98">
        <v>2844400</v>
      </c>
      <c r="E10" s="35">
        <v>482440</v>
      </c>
      <c r="F10" s="33">
        <f t="shared" si="1"/>
        <v>4.0096740159293867E-3</v>
      </c>
      <c r="G10" s="36">
        <v>1442000</v>
      </c>
      <c r="H10" s="37">
        <f>SUM(B10/E10-1)</f>
        <v>0.83239366553353777</v>
      </c>
      <c r="I10" s="87">
        <f>SUM(D10/G10-1)</f>
        <v>0.97253814147018036</v>
      </c>
    </row>
    <row r="11" spans="1:9" s="2" customFormat="1" ht="25" customHeight="1">
      <c r="A11" s="88" t="s">
        <v>130</v>
      </c>
      <c r="B11" s="35">
        <v>611264</v>
      </c>
      <c r="C11" s="33">
        <f t="shared" si="0"/>
        <v>5.0803610348915109E-3</v>
      </c>
      <c r="D11" s="98">
        <v>2121800</v>
      </c>
      <c r="E11" s="35">
        <v>722563</v>
      </c>
      <c r="F11" s="33">
        <f t="shared" si="1"/>
        <v>6.0053935950003844E-3</v>
      </c>
      <c r="G11" s="36">
        <v>2358900</v>
      </c>
      <c r="H11" s="37">
        <f t="shared" ref="H11:H37" si="4">SUM(B11/E11-1)</f>
        <v>-0.15403362751760052</v>
      </c>
      <c r="I11" s="87">
        <f t="shared" ref="I11:I37" si="5">SUM(D11/G11-1)</f>
        <v>-0.10051295095171475</v>
      </c>
    </row>
    <row r="12" spans="1:9" s="2" customFormat="1" ht="25" customHeight="1">
      <c r="A12" s="89" t="s">
        <v>132</v>
      </c>
      <c r="B12" s="35">
        <v>528498</v>
      </c>
      <c r="C12" s="33">
        <f t="shared" si="0"/>
        <v>4.3924730496448239E-3</v>
      </c>
      <c r="D12" s="98">
        <v>1632800</v>
      </c>
      <c r="E12" s="35">
        <v>683722</v>
      </c>
      <c r="F12" s="33">
        <f t="shared" si="1"/>
        <v>5.6825767712446566E-3</v>
      </c>
      <c r="G12" s="36">
        <v>2039600</v>
      </c>
      <c r="H12" s="37">
        <f t="shared" si="4"/>
        <v>-0.22702794410593774</v>
      </c>
      <c r="I12" s="87">
        <f t="shared" si="5"/>
        <v>-0.19945087272014117</v>
      </c>
    </row>
    <row r="13" spans="1:9" s="2" customFormat="1" ht="25" customHeight="1">
      <c r="A13" s="88" t="s">
        <v>131</v>
      </c>
      <c r="B13" s="35">
        <v>371489</v>
      </c>
      <c r="C13" s="33">
        <f t="shared" si="0"/>
        <v>3.0875337669007377E-3</v>
      </c>
      <c r="D13" s="98">
        <v>1510400</v>
      </c>
      <c r="E13" s="35">
        <v>695052</v>
      </c>
      <c r="F13" s="33">
        <f t="shared" si="1"/>
        <v>5.7767431061266725E-3</v>
      </c>
      <c r="G13" s="36">
        <v>2387100</v>
      </c>
      <c r="H13" s="37">
        <f t="shared" si="4"/>
        <v>-0.4655234428503191</v>
      </c>
      <c r="I13" s="87">
        <f t="shared" si="5"/>
        <v>-0.36726571991118928</v>
      </c>
    </row>
    <row r="14" spans="1:9" s="2" customFormat="1" ht="25" customHeight="1">
      <c r="A14" s="88" t="s">
        <v>139</v>
      </c>
      <c r="B14" s="35">
        <v>285381</v>
      </c>
      <c r="C14" s="33">
        <f t="shared" si="0"/>
        <v>2.3718696217974139E-3</v>
      </c>
      <c r="D14" s="98">
        <v>757300</v>
      </c>
      <c r="E14" s="35">
        <v>15443</v>
      </c>
      <c r="F14" s="33">
        <f t="shared" si="1"/>
        <v>1.2835045980432285E-4</v>
      </c>
      <c r="G14" s="36">
        <v>37300</v>
      </c>
      <c r="H14" s="37">
        <f t="shared" si="4"/>
        <v>17.47963478598718</v>
      </c>
      <c r="I14" s="87">
        <f t="shared" si="5"/>
        <v>19.302949061662197</v>
      </c>
    </row>
    <row r="15" spans="1:9" s="2" customFormat="1" ht="25" customHeight="1">
      <c r="A15" s="88" t="s">
        <v>141</v>
      </c>
      <c r="B15" s="35">
        <v>118127</v>
      </c>
      <c r="C15" s="33">
        <f t="shared" si="0"/>
        <v>9.8178169820017144E-4</v>
      </c>
      <c r="D15" s="98">
        <v>406200</v>
      </c>
      <c r="E15" s="35">
        <v>9072</v>
      </c>
      <c r="F15" s="33">
        <f t="shared" si="1"/>
        <v>7.5399557815503262E-5</v>
      </c>
      <c r="G15" s="36">
        <v>28000</v>
      </c>
      <c r="H15" s="37">
        <f t="shared" si="4"/>
        <v>12.021053791887125</v>
      </c>
      <c r="I15" s="87">
        <f t="shared" si="5"/>
        <v>13.507142857142858</v>
      </c>
    </row>
    <row r="16" spans="1:9" s="2" customFormat="1" ht="25" customHeight="1">
      <c r="A16" s="88" t="s">
        <v>135</v>
      </c>
      <c r="B16" s="35">
        <v>108410</v>
      </c>
      <c r="C16" s="33">
        <f t="shared" si="0"/>
        <v>9.0102139139976948E-4</v>
      </c>
      <c r="D16" s="98">
        <v>397200</v>
      </c>
      <c r="E16" s="35">
        <v>59875</v>
      </c>
      <c r="F16" s="33">
        <f t="shared" si="1"/>
        <v>4.976354193345743E-4</v>
      </c>
      <c r="G16" s="36">
        <v>208700</v>
      </c>
      <c r="H16" s="37">
        <f t="shared" si="4"/>
        <v>0.81060542797494772</v>
      </c>
      <c r="I16" s="87">
        <f t="shared" si="5"/>
        <v>0.90321034978437953</v>
      </c>
    </row>
    <row r="17" spans="1:9" s="2" customFormat="1" ht="25" customHeight="1">
      <c r="A17" s="88" t="s">
        <v>140</v>
      </c>
      <c r="B17" s="35">
        <v>93291</v>
      </c>
      <c r="C17" s="33">
        <f t="shared" si="0"/>
        <v>7.7536377294600033E-4</v>
      </c>
      <c r="D17" s="98">
        <v>368600</v>
      </c>
      <c r="E17" s="35">
        <v>11659</v>
      </c>
      <c r="F17" s="33">
        <f t="shared" si="1"/>
        <v>9.6900732426251387E-5</v>
      </c>
      <c r="G17" s="36">
        <v>106300</v>
      </c>
      <c r="H17" s="37">
        <f t="shared" si="4"/>
        <v>7.0016296423363933</v>
      </c>
      <c r="I17" s="87">
        <f t="shared" si="5"/>
        <v>2.4675446848541864</v>
      </c>
    </row>
    <row r="18" spans="1:9" s="2" customFormat="1" ht="25" customHeight="1">
      <c r="A18" s="88" t="s">
        <v>134</v>
      </c>
      <c r="B18" s="35">
        <v>19249</v>
      </c>
      <c r="C18" s="33">
        <f t="shared" si="0"/>
        <v>1.599830344345924E-4</v>
      </c>
      <c r="D18" s="98">
        <v>176700</v>
      </c>
      <c r="E18" s="35">
        <v>64166</v>
      </c>
      <c r="F18" s="33">
        <f t="shared" si="1"/>
        <v>5.3329894475193811E-4</v>
      </c>
      <c r="G18" s="36">
        <v>529600</v>
      </c>
      <c r="H18" s="37">
        <f t="shared" si="4"/>
        <v>-0.70001246766200165</v>
      </c>
      <c r="I18" s="87">
        <f t="shared" si="5"/>
        <v>-0.66635196374622363</v>
      </c>
    </row>
    <row r="19" spans="1:9" s="2" customFormat="1" ht="25" customHeight="1">
      <c r="A19" s="88" t="s">
        <v>136</v>
      </c>
      <c r="B19" s="35">
        <v>19075</v>
      </c>
      <c r="C19" s="33">
        <f t="shared" si="0"/>
        <v>1.5853687889448025E-4</v>
      </c>
      <c r="D19" s="98">
        <v>124800</v>
      </c>
      <c r="E19" s="35">
        <v>40688</v>
      </c>
      <c r="F19" s="33">
        <f t="shared" si="1"/>
        <v>3.3816768170163107E-4</v>
      </c>
      <c r="G19" s="36">
        <v>261000</v>
      </c>
      <c r="H19" s="37">
        <f t="shared" si="4"/>
        <v>-0.53118855682265043</v>
      </c>
      <c r="I19" s="87">
        <f t="shared" si="5"/>
        <v>-0.52183908045977012</v>
      </c>
    </row>
    <row r="20" spans="1:9" s="2" customFormat="1" ht="25" customHeight="1">
      <c r="A20" s="88" t="s">
        <v>137</v>
      </c>
      <c r="B20" s="35">
        <v>18093</v>
      </c>
      <c r="C20" s="33">
        <f t="shared" si="0"/>
        <v>1.5037524245545641E-4</v>
      </c>
      <c r="D20" s="98">
        <v>84600</v>
      </c>
      <c r="E20" s="35">
        <v>36012</v>
      </c>
      <c r="F20" s="33">
        <f t="shared" si="1"/>
        <v>2.9930432937080067E-4</v>
      </c>
      <c r="G20" s="36">
        <v>113900</v>
      </c>
      <c r="H20" s="37">
        <f t="shared" si="4"/>
        <v>-0.4975841386204598</v>
      </c>
      <c r="I20" s="87">
        <f t="shared" si="5"/>
        <v>-0.25724319578577703</v>
      </c>
    </row>
    <row r="21" spans="1:9" s="2" customFormat="1" ht="25" customHeight="1">
      <c r="A21" s="88" t="s">
        <v>138</v>
      </c>
      <c r="B21" s="35">
        <v>10634</v>
      </c>
      <c r="C21" s="33">
        <f t="shared" si="0"/>
        <v>8.8381712721567656E-5</v>
      </c>
      <c r="D21" s="98">
        <v>77500</v>
      </c>
      <c r="E21" s="35">
        <v>17805</v>
      </c>
      <c r="F21" s="33">
        <f t="shared" si="1"/>
        <v>1.479816056994087E-4</v>
      </c>
      <c r="G21" s="36">
        <v>87500</v>
      </c>
      <c r="H21" s="37">
        <f t="shared" si="4"/>
        <v>-0.40275203594495923</v>
      </c>
      <c r="I21" s="87">
        <f t="shared" si="5"/>
        <v>-0.11428571428571432</v>
      </c>
    </row>
    <row r="22" spans="1:9" s="2" customFormat="1" ht="25" customHeight="1">
      <c r="A22" s="88" t="s">
        <v>342</v>
      </c>
      <c r="B22" s="35">
        <v>5088</v>
      </c>
      <c r="C22" s="33">
        <f t="shared" si="0"/>
        <v>4.2287582690176434E-5</v>
      </c>
      <c r="D22" s="98">
        <v>20800</v>
      </c>
      <c r="E22" s="35">
        <v>0</v>
      </c>
      <c r="F22" s="33">
        <f t="shared" si="1"/>
        <v>0</v>
      </c>
      <c r="G22" s="36">
        <v>0</v>
      </c>
      <c r="H22" s="34">
        <v>0</v>
      </c>
      <c r="I22" s="36">
        <v>0</v>
      </c>
    </row>
    <row r="23" spans="1:9" s="2" customFormat="1" ht="25" customHeight="1">
      <c r="A23" s="88" t="s">
        <v>153</v>
      </c>
      <c r="B23" s="35">
        <v>2416</v>
      </c>
      <c r="C23" s="33">
        <f t="shared" si="0"/>
        <v>2.0079952786844785E-5</v>
      </c>
      <c r="D23" s="98">
        <v>3500</v>
      </c>
      <c r="E23" s="35">
        <v>4906</v>
      </c>
      <c r="F23" s="33">
        <f t="shared" si="1"/>
        <v>4.0774937240174054E-5</v>
      </c>
      <c r="G23" s="36">
        <v>6300</v>
      </c>
      <c r="H23" s="37">
        <f t="shared" si="4"/>
        <v>-0.50754178556869145</v>
      </c>
      <c r="I23" s="87">
        <f t="shared" si="5"/>
        <v>-0.44444444444444442</v>
      </c>
    </row>
    <row r="24" spans="1:9" s="2" customFormat="1" ht="25" customHeight="1">
      <c r="A24" s="88" t="s">
        <v>150</v>
      </c>
      <c r="B24" s="35">
        <v>2317</v>
      </c>
      <c r="C24" s="33">
        <f t="shared" si="0"/>
        <v>1.9257140151953379E-5</v>
      </c>
      <c r="D24" s="98">
        <v>22900</v>
      </c>
      <c r="E24" s="35">
        <v>27</v>
      </c>
      <c r="F24" s="33">
        <f t="shared" si="1"/>
        <v>2.2440344587947402E-7</v>
      </c>
      <c r="G24" s="36">
        <v>400</v>
      </c>
      <c r="H24" s="37">
        <f t="shared" si="4"/>
        <v>84.81481481481481</v>
      </c>
      <c r="I24" s="87">
        <f t="shared" si="5"/>
        <v>56.25</v>
      </c>
    </row>
    <row r="25" spans="1:9" s="2" customFormat="1" ht="25" customHeight="1">
      <c r="A25" s="88" t="s">
        <v>152</v>
      </c>
      <c r="B25" s="35">
        <v>2223</v>
      </c>
      <c r="C25" s="33">
        <f t="shared" si="0"/>
        <v>1.8475883710743361E-5</v>
      </c>
      <c r="D25" s="98">
        <v>9300</v>
      </c>
      <c r="E25" s="35">
        <v>0</v>
      </c>
      <c r="F25" s="33">
        <f t="shared" si="1"/>
        <v>0</v>
      </c>
      <c r="G25" s="36">
        <v>0</v>
      </c>
      <c r="H25" s="34">
        <v>0</v>
      </c>
      <c r="I25" s="36">
        <v>0</v>
      </c>
    </row>
    <row r="26" spans="1:9" s="2" customFormat="1" ht="25" customHeight="1">
      <c r="A26" s="88" t="s">
        <v>340</v>
      </c>
      <c r="B26" s="35">
        <v>1500</v>
      </c>
      <c r="C26" s="33">
        <f t="shared" si="0"/>
        <v>1.2466858104415223E-5</v>
      </c>
      <c r="D26" s="98">
        <v>3500</v>
      </c>
      <c r="E26" s="35">
        <v>0</v>
      </c>
      <c r="F26" s="33">
        <f t="shared" si="1"/>
        <v>0</v>
      </c>
      <c r="G26" s="36">
        <v>0</v>
      </c>
      <c r="H26" s="34">
        <v>0</v>
      </c>
      <c r="I26" s="36">
        <v>0</v>
      </c>
    </row>
    <row r="27" spans="1:9" s="2" customFormat="1" ht="25" customHeight="1">
      <c r="A27" s="88" t="s">
        <v>147</v>
      </c>
      <c r="B27" s="35">
        <v>389</v>
      </c>
      <c r="C27" s="33">
        <f t="shared" si="0"/>
        <v>3.2330718684116809E-6</v>
      </c>
      <c r="D27" s="98">
        <v>10800</v>
      </c>
      <c r="E27" s="35">
        <v>145</v>
      </c>
      <c r="F27" s="33">
        <f t="shared" si="1"/>
        <v>1.2051296167601381E-6</v>
      </c>
      <c r="G27" s="36">
        <v>4200</v>
      </c>
      <c r="H27" s="37">
        <f t="shared" si="4"/>
        <v>1.682758620689655</v>
      </c>
      <c r="I27" s="87">
        <f t="shared" si="5"/>
        <v>1.5714285714285716</v>
      </c>
    </row>
    <row r="28" spans="1:9" s="2" customFormat="1" ht="25" customHeight="1">
      <c r="A28" s="88" t="s">
        <v>343</v>
      </c>
      <c r="B28" s="35">
        <v>381</v>
      </c>
      <c r="C28" s="33">
        <f t="shared" si="0"/>
        <v>3.1665819585214664E-6</v>
      </c>
      <c r="D28" s="98">
        <v>2700</v>
      </c>
      <c r="E28" s="35">
        <v>0</v>
      </c>
      <c r="F28" s="33">
        <f t="shared" si="1"/>
        <v>0</v>
      </c>
      <c r="G28" s="36">
        <v>0</v>
      </c>
      <c r="H28" s="34">
        <v>0</v>
      </c>
      <c r="I28" s="36">
        <v>0</v>
      </c>
    </row>
    <row r="29" spans="1:9" ht="25" customHeight="1">
      <c r="A29" s="88" t="s">
        <v>145</v>
      </c>
      <c r="B29" s="35">
        <v>245</v>
      </c>
      <c r="C29" s="33">
        <f t="shared" si="0"/>
        <v>2.0362534903878195E-6</v>
      </c>
      <c r="D29" s="98">
        <v>2300</v>
      </c>
      <c r="E29" s="35">
        <v>274</v>
      </c>
      <c r="F29" s="33">
        <f t="shared" si="1"/>
        <v>2.2772794137398472E-6</v>
      </c>
      <c r="G29" s="36">
        <v>2700</v>
      </c>
      <c r="H29" s="37">
        <f t="shared" si="4"/>
        <v>-0.1058394160583942</v>
      </c>
      <c r="I29" s="87">
        <f t="shared" si="5"/>
        <v>-0.14814814814814814</v>
      </c>
    </row>
    <row r="30" spans="1:9" s="2" customFormat="1" ht="25" customHeight="1">
      <c r="A30" s="88" t="s">
        <v>148</v>
      </c>
      <c r="B30" s="35">
        <v>112</v>
      </c>
      <c r="C30" s="33">
        <f t="shared" si="0"/>
        <v>9.3085873846300334E-7</v>
      </c>
      <c r="D30" s="98">
        <v>2700</v>
      </c>
      <c r="E30" s="35">
        <v>136</v>
      </c>
      <c r="F30" s="33">
        <f t="shared" si="1"/>
        <v>1.1303284681336469E-6</v>
      </c>
      <c r="G30" s="36">
        <v>700</v>
      </c>
      <c r="H30" s="37">
        <f t="shared" si="4"/>
        <v>-0.17647058823529416</v>
      </c>
      <c r="I30" s="87">
        <f t="shared" si="5"/>
        <v>2.8571428571428572</v>
      </c>
    </row>
    <row r="31" spans="1:9" s="2" customFormat="1" ht="25" customHeight="1">
      <c r="A31" s="88" t="s">
        <v>341</v>
      </c>
      <c r="B31" s="35">
        <v>2</v>
      </c>
      <c r="C31" s="33">
        <f t="shared" si="0"/>
        <v>1.6622477472553631E-8</v>
      </c>
      <c r="D31" s="98">
        <v>100</v>
      </c>
      <c r="E31" s="35">
        <v>0</v>
      </c>
      <c r="F31" s="33"/>
      <c r="G31" s="36">
        <v>0</v>
      </c>
      <c r="H31" s="34">
        <v>0</v>
      </c>
      <c r="I31" s="36">
        <v>0</v>
      </c>
    </row>
    <row r="32" spans="1:9" s="2" customFormat="1" ht="25" customHeight="1">
      <c r="A32" s="88" t="s">
        <v>142</v>
      </c>
      <c r="B32" s="35">
        <v>0</v>
      </c>
      <c r="C32" s="33">
        <f t="shared" si="0"/>
        <v>0</v>
      </c>
      <c r="D32" s="98">
        <v>0</v>
      </c>
      <c r="E32" s="35">
        <v>7110</v>
      </c>
      <c r="F32" s="33">
        <f t="shared" ref="F32:F38" si="6">E32/$B$38</f>
        <v>5.9092907414928153E-5</v>
      </c>
      <c r="G32" s="36">
        <v>24200</v>
      </c>
      <c r="H32" s="37">
        <f t="shared" si="4"/>
        <v>-1</v>
      </c>
      <c r="I32" s="87">
        <f t="shared" si="5"/>
        <v>-1</v>
      </c>
    </row>
    <row r="33" spans="1:9" ht="25" customHeight="1">
      <c r="A33" s="88" t="s">
        <v>143</v>
      </c>
      <c r="B33" s="35">
        <v>0</v>
      </c>
      <c r="C33" s="33">
        <f t="shared" si="0"/>
        <v>0</v>
      </c>
      <c r="D33" s="98">
        <v>0</v>
      </c>
      <c r="E33" s="35">
        <v>4000</v>
      </c>
      <c r="F33" s="33">
        <f t="shared" si="6"/>
        <v>3.3244954945107259E-5</v>
      </c>
      <c r="G33" s="36">
        <v>9500</v>
      </c>
      <c r="H33" s="37">
        <f t="shared" si="4"/>
        <v>-1</v>
      </c>
      <c r="I33" s="87">
        <f t="shared" si="5"/>
        <v>-1</v>
      </c>
    </row>
    <row r="34" spans="1:9" s="2" customFormat="1" ht="25" customHeight="1">
      <c r="A34" s="88" t="s">
        <v>144</v>
      </c>
      <c r="B34" s="35">
        <v>0</v>
      </c>
      <c r="C34" s="33">
        <f t="shared" si="0"/>
        <v>0</v>
      </c>
      <c r="D34" s="98">
        <v>0</v>
      </c>
      <c r="E34" s="35">
        <v>1066</v>
      </c>
      <c r="F34" s="33">
        <f t="shared" si="6"/>
        <v>8.8597804928710855E-6</v>
      </c>
      <c r="G34" s="36">
        <v>11500</v>
      </c>
      <c r="H34" s="37">
        <f t="shared" si="4"/>
        <v>-1</v>
      </c>
      <c r="I34" s="87">
        <f t="shared" si="5"/>
        <v>-1</v>
      </c>
    </row>
    <row r="35" spans="1:9" s="2" customFormat="1" ht="25" customHeight="1">
      <c r="A35" s="88" t="s">
        <v>146</v>
      </c>
      <c r="B35" s="35">
        <v>0</v>
      </c>
      <c r="C35" s="33">
        <f t="shared" si="0"/>
        <v>0</v>
      </c>
      <c r="D35" s="98">
        <v>0</v>
      </c>
      <c r="E35" s="35">
        <v>227</v>
      </c>
      <c r="F35" s="33">
        <f t="shared" si="6"/>
        <v>1.886651193134837E-6</v>
      </c>
      <c r="G35" s="36">
        <v>2200</v>
      </c>
      <c r="H35" s="37">
        <f t="shared" si="4"/>
        <v>-1</v>
      </c>
      <c r="I35" s="87">
        <f t="shared" si="5"/>
        <v>-1</v>
      </c>
    </row>
    <row r="36" spans="1:9" s="2" customFormat="1" ht="25" customHeight="1">
      <c r="A36" s="88" t="s">
        <v>149</v>
      </c>
      <c r="B36" s="35">
        <v>0</v>
      </c>
      <c r="C36" s="33">
        <f t="shared" si="0"/>
        <v>0</v>
      </c>
      <c r="D36" s="98">
        <v>0</v>
      </c>
      <c r="E36" s="35">
        <v>28</v>
      </c>
      <c r="F36" s="33">
        <f t="shared" si="6"/>
        <v>2.3271468461575083E-7</v>
      </c>
      <c r="G36" s="36">
        <v>700</v>
      </c>
      <c r="H36" s="37">
        <f t="shared" si="4"/>
        <v>-1</v>
      </c>
      <c r="I36" s="87">
        <f t="shared" si="5"/>
        <v>-1</v>
      </c>
    </row>
    <row r="37" spans="1:9" s="2" customFormat="1" ht="25" customHeight="1">
      <c r="A37" s="88" t="s">
        <v>151</v>
      </c>
      <c r="B37" s="35">
        <v>0</v>
      </c>
      <c r="C37" s="33">
        <f t="shared" si="0"/>
        <v>0</v>
      </c>
      <c r="D37" s="98">
        <v>0</v>
      </c>
      <c r="E37" s="35">
        <v>25</v>
      </c>
      <c r="F37" s="33">
        <f t="shared" si="6"/>
        <v>2.0778096840692039E-7</v>
      </c>
      <c r="G37" s="36">
        <v>1000</v>
      </c>
      <c r="H37" s="37">
        <f t="shared" si="4"/>
        <v>-1</v>
      </c>
      <c r="I37" s="87">
        <f t="shared" si="5"/>
        <v>-1</v>
      </c>
    </row>
    <row r="38" spans="1:9" s="2" customFormat="1" ht="25" customHeight="1" thickBot="1">
      <c r="A38" s="93" t="s">
        <v>352</v>
      </c>
      <c r="B38" s="96">
        <f>SUM(B5:B37)</f>
        <v>120319008</v>
      </c>
      <c r="C38" s="91">
        <f t="shared" si="0"/>
        <v>1</v>
      </c>
      <c r="D38" s="99">
        <f>SUM(D5:D37)</f>
        <v>276835600</v>
      </c>
      <c r="E38" s="96">
        <f>SUM(E5:E37)</f>
        <v>106915601</v>
      </c>
      <c r="F38" s="91">
        <f t="shared" si="6"/>
        <v>0.88860108454351616</v>
      </c>
      <c r="G38" s="97">
        <f>SUM(G5:G37)</f>
        <v>233242500</v>
      </c>
      <c r="H38" s="94">
        <f t="shared" ref="H38" si="7">SUM(B38/E38-1)</f>
        <v>0.12536437035040371</v>
      </c>
      <c r="I38" s="92">
        <f t="shared" ref="I38" si="8">SUM(D38/G38-1)</f>
        <v>0.18690032905666842</v>
      </c>
    </row>
    <row r="39" spans="1:9" s="2" customFormat="1" ht="20.350000000000001" customHeight="1">
      <c r="B39" s="3"/>
      <c r="C39" s="3"/>
      <c r="D39" s="3"/>
      <c r="E39" s="3"/>
      <c r="F39" s="3"/>
      <c r="G39" s="3"/>
      <c r="H39" s="3"/>
      <c r="I39" s="3"/>
    </row>
    <row r="40" spans="1:9" s="2" customFormat="1" ht="31.5" customHeight="1">
      <c r="B40" s="3"/>
      <c r="C40" s="3"/>
      <c r="D40" s="3"/>
      <c r="E40" s="3"/>
      <c r="F40" s="3"/>
      <c r="G40" s="3"/>
      <c r="H40" s="3"/>
      <c r="I40" s="3"/>
    </row>
    <row r="41" spans="1:9" s="2" customFormat="1">
      <c r="B41" s="3"/>
      <c r="C41" s="3"/>
      <c r="D41" s="3"/>
      <c r="E41" s="3"/>
      <c r="F41" s="3"/>
      <c r="G41" s="3"/>
      <c r="H41" s="3"/>
      <c r="I41" s="3"/>
    </row>
    <row r="42" spans="1:9" s="2" customFormat="1">
      <c r="B42" s="3"/>
      <c r="C42" s="3"/>
      <c r="D42" s="3"/>
      <c r="E42" s="3"/>
      <c r="F42" s="3"/>
      <c r="G42" s="3"/>
      <c r="H42" s="3"/>
      <c r="I42" s="3"/>
    </row>
    <row r="43" spans="1:9" s="2" customFormat="1">
      <c r="B43" s="3"/>
      <c r="C43" s="3"/>
      <c r="D43" s="3"/>
      <c r="E43" s="3"/>
      <c r="F43" s="3"/>
      <c r="G43" s="3"/>
      <c r="H43" s="3"/>
      <c r="I43" s="3"/>
    </row>
    <row r="44" spans="1:9" s="2" customFormat="1">
      <c r="B44" s="3"/>
      <c r="C44" s="3"/>
      <c r="D44" s="3"/>
      <c r="E44" s="3"/>
      <c r="F44" s="3"/>
      <c r="G44" s="3"/>
      <c r="H44" s="3"/>
      <c r="I44" s="3"/>
    </row>
    <row r="45" spans="1:9" s="2" customFormat="1">
      <c r="B45" s="3"/>
      <c r="C45" s="3"/>
      <c r="D45" s="3"/>
      <c r="E45" s="3"/>
      <c r="F45" s="3"/>
      <c r="G45" s="3"/>
      <c r="H45" s="3"/>
      <c r="I45" s="3"/>
    </row>
    <row r="46" spans="1:9" s="2" customFormat="1">
      <c r="B46" s="3"/>
      <c r="C46" s="3"/>
      <c r="D46" s="3"/>
      <c r="E46" s="3"/>
      <c r="F46" s="3"/>
      <c r="G46" s="3"/>
      <c r="H46" s="3"/>
      <c r="I46" s="3"/>
    </row>
    <row r="47" spans="1:9" s="2" customFormat="1">
      <c r="B47" s="3"/>
      <c r="C47" s="3"/>
      <c r="D47" s="3"/>
      <c r="E47" s="3"/>
      <c r="F47" s="3"/>
      <c r="G47" s="3"/>
      <c r="H47" s="3"/>
      <c r="I47" s="3"/>
    </row>
    <row r="48" spans="1:9" s="2" customFormat="1">
      <c r="B48" s="3"/>
      <c r="C48" s="3"/>
      <c r="D48" s="3"/>
      <c r="E48" s="3"/>
      <c r="F48" s="3"/>
      <c r="G48" s="3"/>
      <c r="H48" s="3"/>
      <c r="I48" s="3"/>
    </row>
    <row r="49" spans="2:9" s="2" customFormat="1">
      <c r="B49" s="3"/>
      <c r="C49" s="3"/>
      <c r="D49" s="3"/>
      <c r="E49" s="3"/>
      <c r="F49" s="3"/>
      <c r="G49" s="3"/>
      <c r="H49" s="3"/>
      <c r="I49" s="3"/>
    </row>
    <row r="50" spans="2:9" s="2" customFormat="1">
      <c r="B50" s="3"/>
      <c r="C50" s="3"/>
      <c r="D50" s="3"/>
      <c r="E50" s="3"/>
      <c r="F50" s="3"/>
      <c r="G50" s="3"/>
      <c r="H50" s="3"/>
      <c r="I50" s="3"/>
    </row>
    <row r="51" spans="2:9" s="2" customFormat="1">
      <c r="B51" s="3"/>
      <c r="C51" s="3"/>
      <c r="D51" s="3"/>
      <c r="E51" s="3"/>
      <c r="F51" s="3"/>
      <c r="G51" s="3"/>
      <c r="H51" s="3"/>
      <c r="I51" s="3"/>
    </row>
    <row r="52" spans="2:9" s="2" customFormat="1">
      <c r="B52" s="3"/>
      <c r="C52" s="3"/>
      <c r="D52" s="3"/>
      <c r="E52" s="3"/>
      <c r="F52" s="3"/>
      <c r="G52" s="3"/>
      <c r="H52" s="3"/>
      <c r="I52" s="3"/>
    </row>
    <row r="53" spans="2:9" s="2" customFormat="1">
      <c r="B53" s="3"/>
      <c r="C53" s="3"/>
      <c r="D53" s="3"/>
      <c r="E53" s="3"/>
      <c r="F53" s="3"/>
      <c r="G53" s="3"/>
      <c r="H53" s="3"/>
      <c r="I53" s="3"/>
    </row>
    <row r="54" spans="2:9" s="2" customFormat="1">
      <c r="B54" s="3"/>
      <c r="C54" s="3"/>
      <c r="D54" s="3"/>
      <c r="E54" s="3"/>
      <c r="F54" s="3"/>
      <c r="G54" s="3"/>
      <c r="H54" s="3"/>
      <c r="I54" s="3"/>
    </row>
    <row r="55" spans="2:9" s="2" customFormat="1">
      <c r="B55" s="3"/>
      <c r="C55" s="3"/>
      <c r="D55" s="3"/>
      <c r="E55" s="3"/>
      <c r="F55" s="3"/>
      <c r="G55" s="3"/>
      <c r="H55" s="3"/>
      <c r="I55" s="3"/>
    </row>
    <row r="56" spans="2:9" s="2" customFormat="1">
      <c r="B56" s="3"/>
      <c r="C56" s="3"/>
      <c r="D56" s="3"/>
      <c r="E56" s="3"/>
      <c r="F56" s="3"/>
      <c r="G56" s="3"/>
      <c r="H56" s="3"/>
      <c r="I56" s="3"/>
    </row>
    <row r="57" spans="2:9" s="2" customFormat="1">
      <c r="B57" s="3"/>
      <c r="C57" s="3"/>
      <c r="D57" s="3"/>
      <c r="E57" s="3"/>
      <c r="F57" s="3"/>
      <c r="G57" s="3"/>
      <c r="H57" s="3"/>
      <c r="I57" s="3"/>
    </row>
    <row r="58" spans="2:9" s="2" customFormat="1">
      <c r="B58" s="3"/>
      <c r="C58" s="3"/>
      <c r="D58" s="3"/>
      <c r="E58" s="3"/>
      <c r="F58" s="3"/>
      <c r="G58" s="3"/>
      <c r="H58" s="3"/>
      <c r="I58" s="3"/>
    </row>
    <row r="59" spans="2:9" s="2" customFormat="1">
      <c r="B59" s="3"/>
      <c r="C59" s="3"/>
      <c r="D59" s="3"/>
      <c r="E59" s="3"/>
      <c r="F59" s="3"/>
      <c r="G59" s="3"/>
      <c r="H59" s="3"/>
      <c r="I59" s="3"/>
    </row>
    <row r="60" spans="2:9" s="2" customFormat="1">
      <c r="B60" s="3"/>
      <c r="C60" s="3"/>
      <c r="D60" s="3"/>
      <c r="E60" s="3"/>
      <c r="F60" s="3"/>
      <c r="G60" s="3"/>
      <c r="H60" s="3"/>
      <c r="I60" s="3"/>
    </row>
    <row r="61" spans="2:9" s="2" customFormat="1">
      <c r="B61" s="3"/>
      <c r="C61" s="3"/>
      <c r="D61" s="3"/>
      <c r="E61" s="3"/>
      <c r="F61" s="3"/>
      <c r="G61" s="3"/>
      <c r="H61" s="3"/>
      <c r="I61" s="3"/>
    </row>
    <row r="62" spans="2:9" s="2" customFormat="1">
      <c r="B62" s="3"/>
      <c r="C62" s="3"/>
      <c r="D62" s="3"/>
      <c r="E62" s="3"/>
      <c r="F62" s="3"/>
      <c r="G62" s="3"/>
      <c r="H62" s="3"/>
      <c r="I62" s="3"/>
    </row>
    <row r="63" spans="2:9" s="2" customFormat="1">
      <c r="B63" s="3"/>
      <c r="C63" s="3"/>
      <c r="D63" s="3"/>
      <c r="E63" s="3"/>
      <c r="F63" s="3"/>
      <c r="G63" s="3"/>
      <c r="H63" s="3"/>
      <c r="I63" s="3"/>
    </row>
    <row r="64" spans="2:9" s="2" customFormat="1">
      <c r="B64" s="3"/>
      <c r="C64" s="3"/>
      <c r="D64" s="3"/>
      <c r="E64" s="3"/>
      <c r="F64" s="3"/>
      <c r="G64" s="3"/>
      <c r="H64" s="3"/>
      <c r="I64" s="3"/>
    </row>
    <row r="65" spans="2:9" s="2" customFormat="1">
      <c r="B65" s="3"/>
      <c r="C65" s="3"/>
      <c r="D65" s="3"/>
      <c r="E65" s="3"/>
      <c r="F65" s="3"/>
      <c r="G65" s="3"/>
      <c r="H65" s="3"/>
      <c r="I65" s="3"/>
    </row>
    <row r="66" spans="2:9" s="2" customFormat="1">
      <c r="B66" s="3"/>
      <c r="C66" s="3"/>
      <c r="D66" s="3"/>
      <c r="E66" s="3"/>
      <c r="F66" s="3"/>
      <c r="G66" s="3"/>
      <c r="H66" s="3"/>
      <c r="I66" s="3"/>
    </row>
    <row r="67" spans="2:9" s="2" customFormat="1">
      <c r="B67" s="3"/>
      <c r="C67" s="3"/>
      <c r="D67" s="3"/>
      <c r="E67" s="3"/>
      <c r="F67" s="3"/>
      <c r="G67" s="3"/>
      <c r="H67" s="3"/>
      <c r="I67" s="3"/>
    </row>
    <row r="68" spans="2:9" s="2" customFormat="1">
      <c r="B68" s="3"/>
      <c r="C68" s="3"/>
      <c r="D68" s="3"/>
      <c r="E68" s="3"/>
      <c r="F68" s="3"/>
      <c r="G68" s="3"/>
      <c r="H68" s="3"/>
      <c r="I68" s="3"/>
    </row>
    <row r="69" spans="2:9" s="2" customFormat="1">
      <c r="B69" s="3"/>
      <c r="C69" s="3"/>
      <c r="D69" s="3"/>
      <c r="E69" s="3"/>
      <c r="F69" s="3"/>
      <c r="G69" s="3"/>
      <c r="H69" s="3"/>
      <c r="I69" s="3"/>
    </row>
    <row r="70" spans="2:9" s="2" customFormat="1">
      <c r="B70" s="3"/>
      <c r="C70" s="3"/>
      <c r="D70" s="3"/>
      <c r="E70" s="3"/>
      <c r="F70" s="3"/>
      <c r="G70" s="3"/>
      <c r="H70" s="3"/>
      <c r="I70" s="3"/>
    </row>
    <row r="71" spans="2:9" s="2" customFormat="1">
      <c r="B71" s="3"/>
      <c r="C71" s="3"/>
      <c r="D71" s="3"/>
      <c r="E71" s="3"/>
      <c r="F71" s="3"/>
      <c r="G71" s="3"/>
      <c r="H71" s="3"/>
      <c r="I71" s="3"/>
    </row>
    <row r="72" spans="2:9" s="2" customFormat="1">
      <c r="B72" s="3"/>
      <c r="C72" s="3"/>
      <c r="D72" s="3"/>
      <c r="E72" s="3"/>
      <c r="F72" s="3"/>
      <c r="G72" s="3"/>
      <c r="H72" s="3"/>
      <c r="I72" s="3"/>
    </row>
    <row r="73" spans="2:9" s="2" customFormat="1">
      <c r="B73" s="3"/>
      <c r="C73" s="3"/>
      <c r="D73" s="3"/>
      <c r="E73" s="3"/>
      <c r="F73" s="3"/>
      <c r="G73" s="3"/>
      <c r="H73" s="3"/>
      <c r="I73" s="3"/>
    </row>
    <row r="74" spans="2:9" s="2" customFormat="1">
      <c r="B74" s="3"/>
      <c r="C74" s="3"/>
      <c r="D74" s="3"/>
      <c r="E74" s="3"/>
      <c r="F74" s="3"/>
      <c r="G74" s="3"/>
      <c r="H74" s="3"/>
      <c r="I74" s="3"/>
    </row>
    <row r="75" spans="2:9" s="2" customFormat="1">
      <c r="B75" s="3"/>
      <c r="C75" s="3"/>
      <c r="D75" s="3"/>
      <c r="E75" s="3"/>
      <c r="F75" s="3"/>
      <c r="G75" s="3"/>
      <c r="H75" s="3"/>
      <c r="I75" s="3"/>
    </row>
    <row r="76" spans="2:9" s="2" customFormat="1">
      <c r="B76" s="3"/>
      <c r="C76" s="3"/>
      <c r="D76" s="3"/>
      <c r="E76" s="3"/>
      <c r="F76" s="3"/>
      <c r="G76" s="3"/>
      <c r="H76" s="3"/>
      <c r="I76" s="3"/>
    </row>
    <row r="77" spans="2:9" s="2" customFormat="1">
      <c r="B77" s="3"/>
      <c r="C77" s="3"/>
      <c r="D77" s="3"/>
      <c r="E77" s="3"/>
      <c r="F77" s="3"/>
      <c r="G77" s="3"/>
      <c r="H77" s="3"/>
      <c r="I77" s="3"/>
    </row>
    <row r="78" spans="2:9" s="2" customFormat="1">
      <c r="B78" s="3"/>
      <c r="C78" s="3"/>
      <c r="D78" s="3"/>
      <c r="E78" s="3"/>
      <c r="F78" s="3"/>
      <c r="G78" s="3"/>
      <c r="H78" s="3"/>
      <c r="I78" s="3"/>
    </row>
    <row r="79" spans="2:9" s="2" customFormat="1">
      <c r="B79" s="3"/>
      <c r="C79" s="3"/>
      <c r="D79" s="3"/>
      <c r="E79" s="3"/>
      <c r="F79" s="3"/>
      <c r="G79" s="3"/>
      <c r="H79" s="3"/>
      <c r="I79" s="3"/>
    </row>
    <row r="80" spans="2:9" s="2" customFormat="1">
      <c r="B80" s="3"/>
      <c r="C80" s="3"/>
      <c r="D80" s="3"/>
      <c r="E80" s="3"/>
      <c r="F80" s="3"/>
      <c r="G80" s="3"/>
      <c r="H80" s="3"/>
      <c r="I80" s="3"/>
    </row>
    <row r="81" spans="2:9" s="2" customFormat="1">
      <c r="B81" s="3"/>
      <c r="C81" s="3"/>
      <c r="D81" s="3"/>
      <c r="E81" s="3"/>
      <c r="F81" s="3"/>
      <c r="G81" s="3"/>
      <c r="H81" s="3"/>
      <c r="I81" s="3"/>
    </row>
    <row r="82" spans="2:9" s="2" customFormat="1">
      <c r="B82" s="3"/>
      <c r="C82" s="3"/>
      <c r="D82" s="3"/>
      <c r="E82" s="3"/>
      <c r="F82" s="3"/>
      <c r="G82" s="3"/>
      <c r="H82" s="3"/>
      <c r="I82" s="3"/>
    </row>
    <row r="83" spans="2:9" s="2" customFormat="1">
      <c r="B83" s="3"/>
      <c r="C83" s="3"/>
      <c r="D83" s="3"/>
      <c r="E83" s="3"/>
      <c r="F83" s="3"/>
      <c r="G83" s="3"/>
      <c r="H83" s="3"/>
      <c r="I83" s="3"/>
    </row>
    <row r="84" spans="2:9" s="2" customFormat="1">
      <c r="B84" s="3"/>
      <c r="C84" s="3"/>
      <c r="D84" s="3"/>
      <c r="E84" s="3"/>
      <c r="F84" s="3"/>
      <c r="G84" s="3"/>
      <c r="H84" s="3"/>
      <c r="I84" s="3"/>
    </row>
    <row r="85" spans="2:9" s="2" customFormat="1">
      <c r="B85" s="3"/>
      <c r="C85" s="3"/>
      <c r="D85" s="3"/>
      <c r="E85" s="3"/>
      <c r="F85" s="3"/>
      <c r="G85" s="3"/>
      <c r="H85" s="3"/>
      <c r="I85" s="3"/>
    </row>
    <row r="86" spans="2:9" s="2" customFormat="1">
      <c r="B86" s="3"/>
      <c r="C86" s="3"/>
      <c r="D86" s="3"/>
      <c r="E86" s="3"/>
      <c r="F86" s="3"/>
      <c r="G86" s="3"/>
      <c r="H86" s="3"/>
      <c r="I86" s="3"/>
    </row>
    <row r="87" spans="2:9" s="2" customFormat="1">
      <c r="B87" s="3"/>
      <c r="C87" s="3"/>
      <c r="D87" s="3"/>
      <c r="E87" s="3"/>
      <c r="F87" s="3"/>
      <c r="G87" s="3"/>
      <c r="H87" s="3"/>
      <c r="I87" s="3"/>
    </row>
    <row r="88" spans="2:9" s="2" customFormat="1">
      <c r="B88" s="3"/>
      <c r="C88" s="3"/>
      <c r="D88" s="3"/>
      <c r="E88" s="3"/>
      <c r="F88" s="3"/>
      <c r="G88" s="3"/>
      <c r="H88" s="3"/>
      <c r="I88" s="3"/>
    </row>
    <row r="89" spans="2:9" s="2" customFormat="1">
      <c r="B89" s="3"/>
      <c r="C89" s="3"/>
      <c r="D89" s="3"/>
      <c r="E89" s="3"/>
      <c r="F89" s="3"/>
      <c r="G89" s="3"/>
      <c r="H89" s="3"/>
      <c r="I89" s="3"/>
    </row>
    <row r="90" spans="2:9" s="2" customFormat="1">
      <c r="B90" s="3"/>
      <c r="C90" s="3"/>
      <c r="D90" s="3"/>
      <c r="E90" s="3"/>
      <c r="F90" s="3"/>
      <c r="G90" s="3"/>
      <c r="H90" s="3"/>
      <c r="I90" s="3"/>
    </row>
    <row r="91" spans="2:9" s="2" customFormat="1">
      <c r="B91" s="3"/>
      <c r="C91" s="3"/>
      <c r="D91" s="3"/>
      <c r="E91" s="3"/>
      <c r="F91" s="3"/>
      <c r="G91" s="3"/>
      <c r="H91" s="3"/>
      <c r="I91" s="3"/>
    </row>
    <row r="92" spans="2:9" s="2" customFormat="1">
      <c r="B92" s="3"/>
      <c r="C92" s="3"/>
      <c r="D92" s="3"/>
      <c r="E92" s="3"/>
      <c r="F92" s="3"/>
      <c r="G92" s="3"/>
      <c r="H92" s="3"/>
      <c r="I92" s="3"/>
    </row>
    <row r="93" spans="2:9" s="2" customFormat="1">
      <c r="B93" s="3"/>
      <c r="C93" s="3"/>
      <c r="D93" s="3"/>
      <c r="E93" s="3"/>
      <c r="F93" s="3"/>
      <c r="G93" s="3"/>
      <c r="H93" s="3"/>
      <c r="I93" s="3"/>
    </row>
    <row r="94" spans="2:9" s="2" customFormat="1">
      <c r="B94" s="3"/>
      <c r="C94" s="3"/>
      <c r="D94" s="3"/>
      <c r="E94" s="3"/>
      <c r="F94" s="3"/>
      <c r="G94" s="3"/>
      <c r="H94" s="3"/>
      <c r="I94" s="3"/>
    </row>
    <row r="95" spans="2:9" s="2" customFormat="1">
      <c r="B95" s="3"/>
      <c r="C95" s="3"/>
      <c r="D95" s="3"/>
      <c r="E95" s="3"/>
      <c r="F95" s="3"/>
      <c r="G95" s="3"/>
      <c r="H95" s="3"/>
      <c r="I95" s="3"/>
    </row>
    <row r="96" spans="2:9" s="2" customFormat="1">
      <c r="B96" s="3"/>
      <c r="C96" s="3"/>
      <c r="D96" s="3"/>
      <c r="E96" s="3"/>
      <c r="F96" s="3"/>
      <c r="G96" s="3"/>
      <c r="H96" s="3"/>
      <c r="I96" s="3"/>
    </row>
    <row r="97" spans="2:9" s="2" customFormat="1">
      <c r="B97" s="3"/>
      <c r="C97" s="3"/>
      <c r="D97" s="3"/>
      <c r="E97" s="3"/>
      <c r="F97" s="3"/>
      <c r="G97" s="3"/>
      <c r="H97" s="3"/>
      <c r="I97" s="3"/>
    </row>
    <row r="98" spans="2:9" s="2" customFormat="1">
      <c r="B98" s="3"/>
      <c r="C98" s="3"/>
      <c r="D98" s="3"/>
      <c r="E98" s="3"/>
      <c r="F98" s="3"/>
      <c r="G98" s="3"/>
      <c r="H98" s="3"/>
      <c r="I98" s="3"/>
    </row>
    <row r="99" spans="2:9" s="2" customFormat="1">
      <c r="B99" s="3"/>
      <c r="C99" s="3"/>
      <c r="D99" s="3"/>
      <c r="E99" s="3"/>
      <c r="F99" s="3"/>
      <c r="G99" s="3"/>
      <c r="H99" s="3"/>
      <c r="I99" s="3"/>
    </row>
    <row r="100" spans="2:9" s="2" customFormat="1">
      <c r="B100" s="3"/>
      <c r="C100" s="3"/>
      <c r="D100" s="3"/>
      <c r="E100" s="3"/>
      <c r="F100" s="3"/>
      <c r="G100" s="3"/>
      <c r="H100" s="3"/>
      <c r="I100" s="3"/>
    </row>
    <row r="101" spans="2:9" s="2" customFormat="1">
      <c r="B101" s="3"/>
      <c r="C101" s="3"/>
      <c r="D101" s="3"/>
      <c r="E101" s="3"/>
      <c r="F101" s="3"/>
      <c r="G101" s="3"/>
      <c r="H101" s="3"/>
      <c r="I101" s="3"/>
    </row>
    <row r="102" spans="2:9" s="2" customFormat="1">
      <c r="B102" s="3"/>
      <c r="C102" s="3"/>
      <c r="D102" s="3"/>
      <c r="E102" s="3"/>
      <c r="F102" s="3"/>
      <c r="G102" s="3"/>
      <c r="H102" s="3"/>
      <c r="I102" s="3"/>
    </row>
    <row r="103" spans="2:9" s="2" customFormat="1">
      <c r="B103" s="3"/>
      <c r="C103" s="3"/>
      <c r="D103" s="3"/>
      <c r="E103" s="3"/>
      <c r="F103" s="3"/>
      <c r="G103" s="3"/>
      <c r="H103" s="3"/>
      <c r="I103" s="3"/>
    </row>
    <row r="104" spans="2:9" s="2" customFormat="1">
      <c r="B104" s="3"/>
      <c r="C104" s="3"/>
      <c r="D104" s="3"/>
      <c r="E104" s="3"/>
      <c r="F104" s="3"/>
      <c r="G104" s="3"/>
      <c r="H104" s="3"/>
      <c r="I104" s="3"/>
    </row>
    <row r="105" spans="2:9" s="2" customFormat="1">
      <c r="B105" s="3"/>
      <c r="C105" s="3"/>
      <c r="D105" s="3"/>
      <c r="E105" s="3"/>
      <c r="F105" s="3"/>
      <c r="G105" s="3"/>
      <c r="H105" s="3"/>
      <c r="I105" s="3"/>
    </row>
    <row r="106" spans="2:9" s="2" customFormat="1">
      <c r="B106" s="3"/>
      <c r="C106" s="3"/>
      <c r="D106" s="3"/>
      <c r="E106" s="3"/>
      <c r="F106" s="3"/>
      <c r="G106" s="3"/>
      <c r="H106" s="3"/>
      <c r="I106" s="3"/>
    </row>
    <row r="107" spans="2:9" s="2" customFormat="1">
      <c r="B107" s="3"/>
      <c r="C107" s="3"/>
      <c r="D107" s="3"/>
      <c r="E107" s="3"/>
      <c r="F107" s="3"/>
      <c r="G107" s="3"/>
      <c r="H107" s="3"/>
      <c r="I107" s="3"/>
    </row>
    <row r="108" spans="2:9" s="2" customFormat="1">
      <c r="B108" s="3"/>
      <c r="C108" s="3"/>
      <c r="D108" s="3"/>
      <c r="E108" s="3"/>
      <c r="F108" s="3"/>
      <c r="G108" s="3"/>
      <c r="H108" s="3"/>
      <c r="I108" s="3"/>
    </row>
    <row r="109" spans="2:9" s="2" customFormat="1">
      <c r="B109" s="3"/>
      <c r="C109" s="3"/>
      <c r="D109" s="3"/>
      <c r="E109" s="3"/>
      <c r="F109" s="3"/>
      <c r="G109" s="3"/>
      <c r="H109" s="3"/>
      <c r="I109" s="3"/>
    </row>
    <row r="110" spans="2:9" s="2" customFormat="1">
      <c r="B110" s="3"/>
      <c r="C110" s="3"/>
      <c r="D110" s="3"/>
      <c r="E110" s="3"/>
      <c r="F110" s="3"/>
      <c r="G110" s="3"/>
      <c r="H110" s="3"/>
      <c r="I110" s="3"/>
    </row>
    <row r="111" spans="2:9" s="2" customFormat="1">
      <c r="B111" s="3"/>
      <c r="C111" s="3"/>
      <c r="D111" s="3"/>
      <c r="E111" s="3"/>
      <c r="F111" s="3"/>
      <c r="G111" s="3"/>
      <c r="H111" s="3"/>
      <c r="I111" s="3"/>
    </row>
    <row r="112" spans="2:9" s="2" customFormat="1">
      <c r="B112" s="3"/>
      <c r="C112" s="3"/>
      <c r="D112" s="3"/>
      <c r="E112" s="3"/>
      <c r="F112" s="3"/>
      <c r="G112" s="3"/>
      <c r="H112" s="3"/>
      <c r="I112" s="3"/>
    </row>
    <row r="113" spans="2:9" s="2" customFormat="1">
      <c r="B113" s="3"/>
      <c r="C113" s="3"/>
      <c r="D113" s="3"/>
      <c r="E113" s="3"/>
      <c r="F113" s="3"/>
      <c r="G113" s="3"/>
      <c r="H113" s="3"/>
      <c r="I113" s="3"/>
    </row>
    <row r="114" spans="2:9" s="2" customFormat="1">
      <c r="B114" s="3"/>
      <c r="C114" s="3"/>
      <c r="D114" s="3"/>
      <c r="E114" s="3"/>
      <c r="F114" s="3"/>
      <c r="G114" s="3"/>
      <c r="H114" s="3"/>
      <c r="I114" s="3"/>
    </row>
    <row r="115" spans="2:9" s="2" customFormat="1">
      <c r="B115" s="3"/>
      <c r="C115" s="3"/>
      <c r="D115" s="3"/>
      <c r="E115" s="3"/>
      <c r="F115" s="3"/>
      <c r="G115" s="3"/>
      <c r="H115" s="3"/>
      <c r="I115" s="3"/>
    </row>
    <row r="116" spans="2:9" s="2" customFormat="1">
      <c r="B116" s="3"/>
      <c r="C116" s="3"/>
      <c r="D116" s="3"/>
      <c r="E116" s="3"/>
      <c r="F116" s="3"/>
      <c r="G116" s="3"/>
      <c r="H116" s="3"/>
      <c r="I116" s="3"/>
    </row>
    <row r="117" spans="2:9" s="2" customFormat="1">
      <c r="B117" s="3"/>
      <c r="C117" s="3"/>
      <c r="D117" s="3"/>
      <c r="E117" s="3"/>
      <c r="F117" s="3"/>
      <c r="G117" s="3"/>
      <c r="H117" s="3"/>
      <c r="I117" s="3"/>
    </row>
    <row r="118" spans="2:9" s="2" customFormat="1">
      <c r="B118" s="3"/>
      <c r="C118" s="3"/>
      <c r="D118" s="3"/>
      <c r="E118" s="3"/>
      <c r="F118" s="3"/>
      <c r="G118" s="3"/>
      <c r="H118" s="3"/>
      <c r="I118" s="3"/>
    </row>
    <row r="119" spans="2:9" s="2" customFormat="1">
      <c r="B119" s="3"/>
      <c r="C119" s="3"/>
      <c r="D119" s="3"/>
      <c r="E119" s="3"/>
      <c r="F119" s="3"/>
      <c r="G119" s="3"/>
      <c r="H119" s="3"/>
      <c r="I119" s="3"/>
    </row>
    <row r="120" spans="2:9" s="2" customFormat="1">
      <c r="B120" s="3"/>
      <c r="C120" s="3"/>
      <c r="D120" s="3"/>
      <c r="E120" s="3"/>
      <c r="F120" s="3"/>
      <c r="G120" s="3"/>
      <c r="H120" s="3"/>
      <c r="I120" s="3"/>
    </row>
    <row r="121" spans="2:9" s="2" customFormat="1">
      <c r="B121" s="3"/>
      <c r="C121" s="3"/>
      <c r="D121" s="3"/>
      <c r="E121" s="3"/>
      <c r="F121" s="3"/>
      <c r="G121" s="3"/>
      <c r="H121" s="3"/>
      <c r="I121" s="3"/>
    </row>
    <row r="122" spans="2:9" s="2" customFormat="1">
      <c r="B122" s="3"/>
      <c r="C122" s="3"/>
      <c r="D122" s="3"/>
      <c r="E122" s="3"/>
      <c r="F122" s="3"/>
      <c r="G122" s="3"/>
      <c r="H122" s="3"/>
      <c r="I122" s="3"/>
    </row>
    <row r="123" spans="2:9" s="2" customFormat="1">
      <c r="B123" s="3"/>
      <c r="C123" s="3"/>
      <c r="D123" s="3"/>
      <c r="E123" s="3"/>
      <c r="F123" s="3"/>
      <c r="G123" s="3"/>
      <c r="H123" s="3"/>
      <c r="I123" s="3"/>
    </row>
    <row r="124" spans="2:9" s="2" customFormat="1">
      <c r="B124" s="3"/>
      <c r="C124" s="3"/>
      <c r="D124" s="3"/>
      <c r="E124" s="3"/>
      <c r="F124" s="3"/>
      <c r="G124" s="3"/>
      <c r="H124" s="3"/>
      <c r="I124" s="3"/>
    </row>
    <row r="125" spans="2:9" s="2" customFormat="1">
      <c r="B125" s="3"/>
      <c r="C125" s="3"/>
      <c r="D125" s="3"/>
      <c r="E125" s="3"/>
      <c r="F125" s="3"/>
      <c r="G125" s="3"/>
      <c r="H125" s="3"/>
      <c r="I125" s="3"/>
    </row>
    <row r="126" spans="2:9" s="2" customFormat="1">
      <c r="B126" s="3"/>
      <c r="C126" s="3"/>
      <c r="D126" s="3"/>
      <c r="E126" s="3"/>
      <c r="F126" s="3"/>
      <c r="G126" s="3"/>
      <c r="H126" s="3"/>
      <c r="I126" s="3"/>
    </row>
    <row r="127" spans="2:9" s="2" customFormat="1">
      <c r="B127" s="3"/>
      <c r="C127" s="3"/>
      <c r="D127" s="3"/>
      <c r="E127" s="3"/>
      <c r="F127" s="3"/>
      <c r="G127" s="3"/>
      <c r="H127" s="3"/>
      <c r="I127" s="3"/>
    </row>
    <row r="128" spans="2:9" s="2" customFormat="1">
      <c r="B128" s="3"/>
      <c r="C128" s="3"/>
      <c r="D128" s="3"/>
      <c r="E128" s="3"/>
      <c r="F128" s="3"/>
      <c r="G128" s="3"/>
      <c r="H128" s="3"/>
      <c r="I128" s="3"/>
    </row>
    <row r="129" spans="2:9" s="2" customFormat="1">
      <c r="B129" s="3"/>
      <c r="C129" s="3"/>
      <c r="D129" s="3"/>
      <c r="E129" s="3"/>
      <c r="F129" s="3"/>
      <c r="G129" s="3"/>
      <c r="H129" s="3"/>
      <c r="I129" s="3"/>
    </row>
    <row r="130" spans="2:9" s="2" customFormat="1">
      <c r="B130" s="3"/>
      <c r="C130" s="3"/>
      <c r="D130" s="3"/>
      <c r="E130" s="3"/>
      <c r="F130" s="3"/>
      <c r="G130" s="3"/>
      <c r="H130" s="3"/>
      <c r="I130" s="3"/>
    </row>
    <row r="131" spans="2:9" s="2" customFormat="1">
      <c r="B131" s="3"/>
      <c r="C131" s="3"/>
      <c r="D131" s="3"/>
      <c r="E131" s="3"/>
      <c r="F131" s="3"/>
      <c r="G131" s="3"/>
      <c r="H131" s="3"/>
      <c r="I131" s="3"/>
    </row>
    <row r="132" spans="2:9" s="2" customFormat="1">
      <c r="B132" s="3"/>
      <c r="C132" s="3"/>
      <c r="D132" s="3"/>
      <c r="E132" s="3"/>
      <c r="F132" s="3"/>
      <c r="G132" s="3"/>
      <c r="H132" s="3"/>
      <c r="I132" s="3"/>
    </row>
    <row r="133" spans="2:9" s="2" customFormat="1">
      <c r="B133" s="3"/>
      <c r="C133" s="3"/>
      <c r="D133" s="3"/>
      <c r="E133" s="3"/>
      <c r="F133" s="3"/>
      <c r="G133" s="3"/>
      <c r="H133" s="3"/>
      <c r="I133" s="3"/>
    </row>
    <row r="134" spans="2:9" s="2" customFormat="1">
      <c r="B134" s="3"/>
      <c r="C134" s="3"/>
      <c r="D134" s="3"/>
      <c r="E134" s="3"/>
      <c r="F134" s="3"/>
      <c r="G134" s="3"/>
      <c r="H134" s="3"/>
      <c r="I134" s="3"/>
    </row>
    <row r="135" spans="2:9" s="2" customFormat="1">
      <c r="B135" s="3"/>
      <c r="C135" s="3"/>
      <c r="D135" s="3"/>
      <c r="E135" s="3"/>
      <c r="F135" s="3"/>
      <c r="G135" s="3"/>
      <c r="H135" s="3"/>
      <c r="I135" s="3"/>
    </row>
    <row r="136" spans="2:9" s="2" customFormat="1">
      <c r="B136" s="3"/>
      <c r="C136" s="3"/>
      <c r="D136" s="3"/>
      <c r="E136" s="3"/>
      <c r="F136" s="3"/>
      <c r="G136" s="3"/>
      <c r="H136" s="3"/>
      <c r="I136" s="3"/>
    </row>
    <row r="137" spans="2:9" s="2" customFormat="1">
      <c r="B137" s="3"/>
      <c r="C137" s="3"/>
      <c r="D137" s="3"/>
      <c r="E137" s="3"/>
      <c r="F137" s="3"/>
      <c r="G137" s="3"/>
      <c r="H137" s="3"/>
      <c r="I137" s="3"/>
    </row>
    <row r="138" spans="2:9" s="2" customFormat="1">
      <c r="B138" s="3"/>
      <c r="C138" s="3"/>
      <c r="D138" s="3"/>
      <c r="E138" s="3"/>
      <c r="F138" s="3"/>
      <c r="G138" s="3"/>
      <c r="H138" s="3"/>
      <c r="I138" s="3"/>
    </row>
    <row r="139" spans="2:9" s="2" customFormat="1">
      <c r="B139" s="3"/>
      <c r="C139" s="3"/>
      <c r="D139" s="3"/>
      <c r="E139" s="3"/>
      <c r="F139" s="3"/>
      <c r="G139" s="3"/>
      <c r="H139" s="3"/>
      <c r="I139" s="3"/>
    </row>
    <row r="140" spans="2:9" s="2" customFormat="1">
      <c r="B140" s="3"/>
      <c r="C140" s="3"/>
      <c r="D140" s="3"/>
      <c r="E140" s="3"/>
      <c r="F140" s="3"/>
      <c r="G140" s="3"/>
      <c r="H140" s="3"/>
      <c r="I140" s="3"/>
    </row>
    <row r="141" spans="2:9" s="2" customFormat="1">
      <c r="B141" s="3"/>
      <c r="C141" s="3"/>
      <c r="D141" s="3"/>
      <c r="E141" s="3"/>
      <c r="F141" s="3"/>
      <c r="G141" s="3"/>
      <c r="H141" s="3"/>
      <c r="I141" s="3"/>
    </row>
    <row r="142" spans="2:9" s="2" customFormat="1">
      <c r="B142" s="3"/>
      <c r="C142" s="3"/>
      <c r="D142" s="3"/>
      <c r="E142" s="3"/>
      <c r="F142" s="3"/>
      <c r="G142" s="3"/>
      <c r="H142" s="3"/>
      <c r="I142" s="3"/>
    </row>
    <row r="143" spans="2:9" s="2" customFormat="1">
      <c r="B143" s="3"/>
      <c r="C143" s="3"/>
      <c r="D143" s="3"/>
      <c r="E143" s="3"/>
      <c r="F143" s="3"/>
      <c r="G143" s="3"/>
      <c r="H143" s="3"/>
      <c r="I143" s="3"/>
    </row>
    <row r="144" spans="2:9" s="2" customFormat="1">
      <c r="B144" s="3"/>
      <c r="C144" s="3"/>
      <c r="D144" s="3"/>
      <c r="E144" s="3"/>
      <c r="F144" s="3"/>
      <c r="G144" s="3"/>
      <c r="H144" s="3"/>
      <c r="I144" s="3"/>
    </row>
    <row r="145" spans="1:9" s="2" customFormat="1">
      <c r="B145" s="3"/>
      <c r="C145" s="3"/>
      <c r="D145" s="3"/>
      <c r="E145" s="3"/>
      <c r="F145" s="3"/>
      <c r="G145" s="3"/>
      <c r="H145" s="3"/>
      <c r="I145" s="3"/>
    </row>
    <row r="146" spans="1:9" s="2" customFormat="1">
      <c r="B146" s="3"/>
      <c r="C146" s="3"/>
      <c r="D146" s="3"/>
      <c r="E146" s="3"/>
      <c r="F146" s="3"/>
      <c r="G146" s="3"/>
      <c r="H146" s="3"/>
      <c r="I146" s="3"/>
    </row>
    <row r="147" spans="1:9" s="2" customFormat="1">
      <c r="B147" s="3"/>
      <c r="C147" s="3"/>
      <c r="D147" s="3"/>
      <c r="E147" s="3"/>
      <c r="F147" s="3"/>
      <c r="G147" s="3"/>
      <c r="H147" s="3"/>
      <c r="I147" s="3"/>
    </row>
    <row r="148" spans="1:9" s="2" customFormat="1">
      <c r="B148" s="3"/>
      <c r="C148" s="3"/>
      <c r="D148" s="3"/>
      <c r="E148" s="3"/>
      <c r="F148" s="3"/>
      <c r="G148" s="3"/>
      <c r="H148" s="3"/>
      <c r="I148" s="3"/>
    </row>
    <row r="149" spans="1:9" s="2" customFormat="1">
      <c r="B149" s="3"/>
      <c r="C149" s="3"/>
      <c r="D149" s="3"/>
      <c r="E149" s="3"/>
      <c r="F149" s="3"/>
      <c r="G149" s="3"/>
      <c r="H149" s="3"/>
      <c r="I149" s="3"/>
    </row>
    <row r="150" spans="1:9" s="2" customFormat="1">
      <c r="B150" s="3"/>
      <c r="C150" s="3"/>
      <c r="D150" s="3"/>
      <c r="E150" s="3"/>
      <c r="F150" s="3"/>
      <c r="G150" s="3"/>
      <c r="H150" s="3"/>
      <c r="I150" s="3"/>
    </row>
    <row r="151" spans="1:9" s="2" customFormat="1">
      <c r="B151" s="3"/>
      <c r="C151" s="3"/>
      <c r="D151" s="3"/>
      <c r="E151" s="3"/>
      <c r="F151" s="3"/>
      <c r="G151" s="3"/>
      <c r="H151" s="3"/>
      <c r="I151" s="3"/>
    </row>
    <row r="152" spans="1:9" s="2" customFormat="1">
      <c r="B152" s="3"/>
      <c r="C152" s="3"/>
      <c r="D152" s="3"/>
      <c r="E152" s="3"/>
      <c r="F152" s="3"/>
      <c r="G152" s="3"/>
      <c r="H152" s="3"/>
      <c r="I152" s="3"/>
    </row>
    <row r="153" spans="1:9" s="2" customFormat="1">
      <c r="B153" s="3"/>
      <c r="C153" s="3"/>
      <c r="D153" s="3"/>
      <c r="E153" s="3"/>
      <c r="F153" s="3"/>
      <c r="G153" s="3"/>
      <c r="H153" s="3"/>
      <c r="I153" s="3"/>
    </row>
    <row r="154" spans="1:9" s="2" customFormat="1">
      <c r="B154" s="3"/>
      <c r="C154" s="3"/>
      <c r="D154" s="3"/>
      <c r="E154" s="3"/>
      <c r="F154" s="3"/>
      <c r="G154" s="3"/>
      <c r="H154" s="3"/>
      <c r="I154" s="3"/>
    </row>
    <row r="155" spans="1:9" s="2" customFormat="1">
      <c r="A155"/>
      <c r="B155" s="1"/>
      <c r="C155" s="1"/>
      <c r="D155" s="1"/>
      <c r="E155" s="1"/>
      <c r="F155" s="1"/>
      <c r="G155" s="1"/>
      <c r="H155" s="1"/>
      <c r="I155" s="1"/>
    </row>
    <row r="156" spans="1:9" s="2" customFormat="1">
      <c r="A156"/>
      <c r="B156" s="1"/>
      <c r="C156" s="1"/>
      <c r="D156" s="1"/>
      <c r="E156" s="1"/>
      <c r="F156" s="1"/>
      <c r="G156" s="1"/>
      <c r="H156" s="1"/>
      <c r="I156" s="1"/>
    </row>
    <row r="157" spans="1:9" s="2" customFormat="1">
      <c r="A157"/>
      <c r="B157" s="1"/>
      <c r="C157" s="1"/>
      <c r="D157" s="1"/>
      <c r="E157" s="1"/>
      <c r="F157" s="1"/>
      <c r="G157" s="1"/>
      <c r="H157" s="1"/>
      <c r="I157" s="1"/>
    </row>
  </sheetData>
  <sortState ref="A5:G34">
    <sortCondition descending="1" ref="B5:B34"/>
  </sortState>
  <mergeCells count="5">
    <mergeCell ref="A1:I1"/>
    <mergeCell ref="A3:A4"/>
    <mergeCell ref="B3:D3"/>
    <mergeCell ref="E3:G3"/>
    <mergeCell ref="H3:I3"/>
  </mergeCells>
  <phoneticPr fontId="3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60"/>
  <sheetViews>
    <sheetView tabSelected="1" workbookViewId="0">
      <selection activeCell="B3" sqref="B3:D3"/>
    </sheetView>
  </sheetViews>
  <sheetFormatPr defaultRowHeight="16.7"/>
  <cols>
    <col min="1" max="1" width="11.375" customWidth="1"/>
    <col min="2" max="2" width="15.125" style="100" customWidth="1"/>
    <col min="3" max="3" width="8.75" style="1" customWidth="1"/>
    <col min="4" max="5" width="15.125" style="1" customWidth="1"/>
    <col min="6" max="6" width="8.75" style="1" customWidth="1"/>
    <col min="7" max="7" width="15.125" style="1" customWidth="1"/>
    <col min="8" max="9" width="9.625" style="1" customWidth="1"/>
  </cols>
  <sheetData>
    <row r="1" spans="1:9" s="2" customFormat="1" ht="25" customHeight="1">
      <c r="A1" s="114" t="s">
        <v>353</v>
      </c>
      <c r="B1" s="114"/>
      <c r="C1" s="114"/>
      <c r="D1" s="114"/>
      <c r="E1" s="114"/>
      <c r="F1" s="114"/>
      <c r="G1" s="114"/>
      <c r="H1" s="114"/>
      <c r="I1" s="114"/>
    </row>
    <row r="2" spans="1:9" s="2" customFormat="1" ht="25" customHeight="1" thickBot="1">
      <c r="A2" s="26"/>
      <c r="B2" s="27"/>
      <c r="C2" s="27"/>
      <c r="D2" s="27"/>
      <c r="E2" s="27"/>
      <c r="F2" s="27"/>
      <c r="G2" s="27"/>
      <c r="H2" s="27"/>
      <c r="I2" s="27"/>
    </row>
    <row r="3" spans="1:9" s="2" customFormat="1" ht="25" customHeight="1">
      <c r="A3" s="127" t="s">
        <v>358</v>
      </c>
      <c r="B3" s="129" t="s">
        <v>359</v>
      </c>
      <c r="C3" s="130"/>
      <c r="D3" s="130"/>
      <c r="E3" s="129" t="s">
        <v>360</v>
      </c>
      <c r="F3" s="130"/>
      <c r="G3" s="131"/>
      <c r="H3" s="130" t="s">
        <v>361</v>
      </c>
      <c r="I3" s="131"/>
    </row>
    <row r="4" spans="1:9" s="2" customFormat="1" ht="36" customHeight="1">
      <c r="A4" s="128"/>
      <c r="B4" s="95" t="s">
        <v>362</v>
      </c>
      <c r="C4" s="80" t="s">
        <v>363</v>
      </c>
      <c r="D4" s="85" t="s">
        <v>183</v>
      </c>
      <c r="E4" s="95" t="s">
        <v>362</v>
      </c>
      <c r="F4" s="80" t="s">
        <v>364</v>
      </c>
      <c r="G4" s="90" t="s">
        <v>365</v>
      </c>
      <c r="H4" s="84" t="s">
        <v>366</v>
      </c>
      <c r="I4" s="90" t="s">
        <v>367</v>
      </c>
    </row>
    <row r="5" spans="1:9" s="2" customFormat="1" ht="25" customHeight="1">
      <c r="A5" s="101" t="s">
        <v>154</v>
      </c>
      <c r="B5" s="35">
        <v>107175594</v>
      </c>
      <c r="C5" s="33">
        <f t="shared" ref="C5:C40" si="0">B5/$B$40</f>
        <v>0.81824631764285716</v>
      </c>
      <c r="D5" s="36">
        <v>235258700</v>
      </c>
      <c r="E5" s="35">
        <v>98064482</v>
      </c>
      <c r="F5" s="33">
        <f>E5/$E$40</f>
        <v>0.82516818239021805</v>
      </c>
      <c r="G5" s="98">
        <v>206557800</v>
      </c>
      <c r="H5" s="105">
        <f t="shared" ref="H5:H18" si="1">SUM(B5/E5-1)</f>
        <v>9.2909398124389142E-2</v>
      </c>
      <c r="I5" s="87">
        <f t="shared" ref="I5:I18" si="2">SUM(D5/G5-1)</f>
        <v>0.13894851707367128</v>
      </c>
    </row>
    <row r="6" spans="1:9" s="2" customFormat="1" ht="25" customHeight="1">
      <c r="A6" s="88" t="s">
        <v>156</v>
      </c>
      <c r="B6" s="35">
        <v>11182510</v>
      </c>
      <c r="C6" s="33">
        <f t="shared" si="0"/>
        <v>8.5374358918919799E-2</v>
      </c>
      <c r="D6" s="36">
        <v>28626500</v>
      </c>
      <c r="E6" s="35">
        <v>5974191</v>
      </c>
      <c r="F6" s="33">
        <f t="shared" ref="F6:F40" si="3">E6/$E$40</f>
        <v>5.027011032110483E-2</v>
      </c>
      <c r="G6" s="98">
        <v>13960400</v>
      </c>
      <c r="H6" s="105">
        <f>SUM(B6/E6-1)</f>
        <v>0.87180322825299683</v>
      </c>
      <c r="I6" s="87">
        <f>SUM(D6/G6-1)</f>
        <v>1.0505501275035098</v>
      </c>
    </row>
    <row r="7" spans="1:9" s="2" customFormat="1" ht="25" customHeight="1">
      <c r="A7" s="88" t="s">
        <v>155</v>
      </c>
      <c r="B7" s="35">
        <v>6942275</v>
      </c>
      <c r="C7" s="33">
        <f t="shared" si="0"/>
        <v>5.3001721220356068E-2</v>
      </c>
      <c r="D7" s="36">
        <v>18794700</v>
      </c>
      <c r="E7" s="35">
        <v>9501194</v>
      </c>
      <c r="F7" s="33">
        <f t="shared" si="3"/>
        <v>7.9948242458639046E-2</v>
      </c>
      <c r="G7" s="98">
        <v>24793800</v>
      </c>
      <c r="H7" s="105">
        <f t="shared" si="1"/>
        <v>-0.26932604470553911</v>
      </c>
      <c r="I7" s="87">
        <f t="shared" si="2"/>
        <v>-0.24195968346925445</v>
      </c>
    </row>
    <row r="8" spans="1:9" s="2" customFormat="1" ht="25" customHeight="1">
      <c r="A8" s="88" t="s">
        <v>158</v>
      </c>
      <c r="B8" s="35">
        <v>1282999</v>
      </c>
      <c r="C8" s="33">
        <f t="shared" si="0"/>
        <v>9.7952263953812856E-3</v>
      </c>
      <c r="D8" s="36">
        <v>2539000</v>
      </c>
      <c r="E8" s="35">
        <v>825407</v>
      </c>
      <c r="F8" s="33">
        <f t="shared" si="3"/>
        <v>6.9454259078446231E-3</v>
      </c>
      <c r="G8" s="98">
        <v>1392300</v>
      </c>
      <c r="H8" s="105">
        <f>SUM(B8/E8-1)</f>
        <v>0.55438347384987052</v>
      </c>
      <c r="I8" s="87">
        <f>SUM(D8/G8-1)</f>
        <v>0.82360123536594121</v>
      </c>
    </row>
    <row r="9" spans="1:9" s="2" customFormat="1" ht="25" customHeight="1">
      <c r="A9" s="101" t="s">
        <v>157</v>
      </c>
      <c r="B9" s="35">
        <v>1059606</v>
      </c>
      <c r="C9" s="33">
        <f t="shared" si="0"/>
        <v>8.089702844588641E-3</v>
      </c>
      <c r="D9" s="36">
        <v>2421200</v>
      </c>
      <c r="E9" s="35">
        <v>1419692</v>
      </c>
      <c r="F9" s="33">
        <f t="shared" si="3"/>
        <v>1.1946064908535727E-2</v>
      </c>
      <c r="G9" s="98">
        <v>3001800</v>
      </c>
      <c r="H9" s="105">
        <f t="shared" si="1"/>
        <v>-0.25363670429924234</v>
      </c>
      <c r="I9" s="87">
        <f t="shared" si="2"/>
        <v>-0.1934172829635552</v>
      </c>
    </row>
    <row r="10" spans="1:9" s="2" customFormat="1" ht="25" customHeight="1">
      <c r="A10" s="88" t="s">
        <v>161</v>
      </c>
      <c r="B10" s="35">
        <v>975000</v>
      </c>
      <c r="C10" s="33">
        <f t="shared" si="0"/>
        <v>7.4437670921775881E-3</v>
      </c>
      <c r="D10" s="36">
        <v>3021400</v>
      </c>
      <c r="E10" s="35">
        <v>485479</v>
      </c>
      <c r="F10" s="33">
        <f t="shared" si="3"/>
        <v>4.0850858113809308E-3</v>
      </c>
      <c r="G10" s="98">
        <v>1461400</v>
      </c>
      <c r="H10" s="105">
        <f>SUM(B10/E10-1)</f>
        <v>1.0083257978202971</v>
      </c>
      <c r="I10" s="87">
        <f>SUM(D10/G10-1)</f>
        <v>1.0674695497468183</v>
      </c>
    </row>
    <row r="11" spans="1:9" s="2" customFormat="1" ht="25" customHeight="1">
      <c r="A11" s="88" t="s">
        <v>159</v>
      </c>
      <c r="B11" s="35">
        <v>681864</v>
      </c>
      <c r="C11" s="33">
        <f t="shared" si="0"/>
        <v>5.2057813379903376E-3</v>
      </c>
      <c r="D11" s="36">
        <v>2352800</v>
      </c>
      <c r="E11" s="35">
        <v>787930</v>
      </c>
      <c r="F11" s="33">
        <f t="shared" si="3"/>
        <v>6.6300739339114085E-3</v>
      </c>
      <c r="G11" s="98">
        <v>2581500</v>
      </c>
      <c r="H11" s="105">
        <f t="shared" si="1"/>
        <v>-0.13461348089297276</v>
      </c>
      <c r="I11" s="87">
        <f t="shared" si="2"/>
        <v>-8.8591903931822591E-2</v>
      </c>
    </row>
    <row r="12" spans="1:9" s="2" customFormat="1" ht="25" customHeight="1">
      <c r="A12" s="88" t="s">
        <v>174</v>
      </c>
      <c r="B12" s="35">
        <v>581569</v>
      </c>
      <c r="C12" s="33">
        <f t="shared" si="0"/>
        <v>4.440065829775003E-3</v>
      </c>
      <c r="D12" s="36">
        <v>1786500</v>
      </c>
      <c r="E12" s="35">
        <v>707684</v>
      </c>
      <c r="F12" s="33">
        <f t="shared" si="3"/>
        <v>5.9548402038837982E-3</v>
      </c>
      <c r="G12" s="98">
        <v>2111000</v>
      </c>
      <c r="H12" s="105">
        <f>SUM(B12/E12-1)</f>
        <v>-0.17820807026865093</v>
      </c>
      <c r="I12" s="87">
        <f>SUM(D12/G12-1)</f>
        <v>-0.15371861676930365</v>
      </c>
    </row>
    <row r="13" spans="1:9" s="2" customFormat="1" ht="25" customHeight="1">
      <c r="A13" s="88" t="s">
        <v>160</v>
      </c>
      <c r="B13" s="35">
        <v>375118</v>
      </c>
      <c r="C13" s="33">
        <f t="shared" si="0"/>
        <v>2.8638882298292023E-3</v>
      </c>
      <c r="D13" s="36">
        <v>1523300</v>
      </c>
      <c r="E13" s="35">
        <v>734023</v>
      </c>
      <c r="F13" s="33">
        <f t="shared" si="3"/>
        <v>6.1764709545155706E-3</v>
      </c>
      <c r="G13" s="98">
        <v>2520800</v>
      </c>
      <c r="H13" s="105">
        <f t="shared" si="1"/>
        <v>-0.48895606813410475</v>
      </c>
      <c r="I13" s="87">
        <f t="shared" si="2"/>
        <v>-0.39570771183751186</v>
      </c>
    </row>
    <row r="14" spans="1:9" s="2" customFormat="1" ht="25" customHeight="1">
      <c r="A14" s="88" t="s">
        <v>165</v>
      </c>
      <c r="B14" s="35">
        <v>285381</v>
      </c>
      <c r="C14" s="33">
        <f t="shared" si="0"/>
        <v>2.1787791759310072E-3</v>
      </c>
      <c r="D14" s="36">
        <v>757300</v>
      </c>
      <c r="E14" s="35">
        <v>35618</v>
      </c>
      <c r="F14" s="33">
        <f t="shared" si="3"/>
        <v>2.9970933125792463E-4</v>
      </c>
      <c r="G14" s="98">
        <v>61900</v>
      </c>
      <c r="H14" s="105">
        <f>SUM(B14/E14-1)</f>
        <v>7.0122690774327587</v>
      </c>
      <c r="I14" s="87">
        <f>SUM(D14/G14-1)</f>
        <v>11.234248788368337</v>
      </c>
    </row>
    <row r="15" spans="1:9" s="2" customFormat="1" ht="25" customHeight="1">
      <c r="A15" s="88" t="s">
        <v>177</v>
      </c>
      <c r="B15" s="35">
        <v>129639</v>
      </c>
      <c r="C15" s="33">
        <f t="shared" si="0"/>
        <v>9.8974617647467722E-4</v>
      </c>
      <c r="D15" s="36">
        <v>444800</v>
      </c>
      <c r="E15" s="35">
        <v>14728</v>
      </c>
      <c r="F15" s="33">
        <f t="shared" si="3"/>
        <v>1.2392944664963541E-4</v>
      </c>
      <c r="G15" s="98">
        <v>127500</v>
      </c>
      <c r="H15" s="105">
        <f>SUM(B15/E15-1)</f>
        <v>7.8022134709397069</v>
      </c>
      <c r="I15" s="87">
        <f>SUM(D15/G15-1)</f>
        <v>2.4886274509803923</v>
      </c>
    </row>
    <row r="16" spans="1:9" s="2" customFormat="1" ht="25" customHeight="1">
      <c r="A16" s="104" t="s">
        <v>175</v>
      </c>
      <c r="B16" s="35">
        <v>118127</v>
      </c>
      <c r="C16" s="33">
        <f t="shared" si="0"/>
        <v>9.018562823565763E-4</v>
      </c>
      <c r="D16" s="36">
        <v>406200</v>
      </c>
      <c r="E16" s="35">
        <v>9072</v>
      </c>
      <c r="F16" s="33">
        <f t="shared" si="3"/>
        <v>7.6336769419167047E-5</v>
      </c>
      <c r="G16" s="98">
        <v>28000</v>
      </c>
      <c r="H16" s="105">
        <f>SUM(B16/E16-1)</f>
        <v>12.021053791887125</v>
      </c>
      <c r="I16" s="87">
        <f>SUM(D16/G16-1)</f>
        <v>13.507142857142858</v>
      </c>
    </row>
    <row r="17" spans="1:9" s="2" customFormat="1" ht="25" customHeight="1">
      <c r="A17" s="88" t="s">
        <v>162</v>
      </c>
      <c r="B17" s="35">
        <v>108410</v>
      </c>
      <c r="C17" s="33">
        <f t="shared" si="0"/>
        <v>8.2767055432099727E-4</v>
      </c>
      <c r="D17" s="36">
        <v>397200</v>
      </c>
      <c r="E17" s="35">
        <v>59875</v>
      </c>
      <c r="F17" s="33">
        <f t="shared" si="3"/>
        <v>5.0382099525712377E-4</v>
      </c>
      <c r="G17" s="98">
        <v>208700</v>
      </c>
      <c r="H17" s="105">
        <f>SUM(B17/E17-1)</f>
        <v>0.81060542797494772</v>
      </c>
      <c r="I17" s="87">
        <f>SUM(D17/G17-1)</f>
        <v>0.90321034978437953</v>
      </c>
    </row>
    <row r="18" spans="1:9" s="2" customFormat="1" ht="25" customHeight="1">
      <c r="A18" s="88" t="s">
        <v>171</v>
      </c>
      <c r="B18" s="35">
        <v>19610</v>
      </c>
      <c r="C18" s="33">
        <f t="shared" si="0"/>
        <v>1.4971515146420768E-4</v>
      </c>
      <c r="D18" s="36">
        <v>180900</v>
      </c>
      <c r="E18" s="35">
        <v>64166</v>
      </c>
      <c r="F18" s="33">
        <f t="shared" si="3"/>
        <v>5.3992781597776381E-4</v>
      </c>
      <c r="G18" s="98">
        <v>529600</v>
      </c>
      <c r="H18" s="105">
        <f t="shared" si="1"/>
        <v>-0.6943864351837421</v>
      </c>
      <c r="I18" s="87">
        <f t="shared" si="2"/>
        <v>-0.65842145015105746</v>
      </c>
    </row>
    <row r="19" spans="1:9" s="2" customFormat="1" ht="25" customHeight="1">
      <c r="A19" s="103" t="s">
        <v>176</v>
      </c>
      <c r="B19" s="35">
        <v>19075</v>
      </c>
      <c r="C19" s="33">
        <f t="shared" si="0"/>
        <v>1.4563062285465384E-4</v>
      </c>
      <c r="D19" s="36">
        <v>124800</v>
      </c>
      <c r="E19" s="35">
        <v>40688</v>
      </c>
      <c r="F19" s="33">
        <f t="shared" si="3"/>
        <v>3.4237108400871573E-4</v>
      </c>
      <c r="G19" s="98">
        <v>261000</v>
      </c>
      <c r="H19" s="105">
        <f t="shared" ref="H19:H36" si="4">SUM(B19/E19-1)</f>
        <v>-0.53118855682265043</v>
      </c>
      <c r="I19" s="87">
        <f t="shared" ref="I19:I36" si="5">SUM(D19/G19-1)</f>
        <v>-0.52183908045977012</v>
      </c>
    </row>
    <row r="20" spans="1:9" s="2" customFormat="1" ht="25" customHeight="1">
      <c r="A20" s="88" t="s">
        <v>164</v>
      </c>
      <c r="B20" s="35">
        <v>18557</v>
      </c>
      <c r="C20" s="33">
        <f t="shared" si="0"/>
        <v>1.416758830046559E-4</v>
      </c>
      <c r="D20" s="36">
        <v>89200</v>
      </c>
      <c r="E20" s="35">
        <v>36411</v>
      </c>
      <c r="F20" s="33">
        <f t="shared" si="3"/>
        <v>3.0638206694458682E-4</v>
      </c>
      <c r="G20" s="98">
        <v>117500</v>
      </c>
      <c r="H20" s="105">
        <f t="shared" si="4"/>
        <v>-0.49034632391310318</v>
      </c>
      <c r="I20" s="87">
        <f t="shared" si="5"/>
        <v>-0.24085106382978727</v>
      </c>
    </row>
    <row r="21" spans="1:9" s="2" customFormat="1" ht="25" customHeight="1">
      <c r="A21" s="101" t="s">
        <v>166</v>
      </c>
      <c r="B21" s="35">
        <v>11524</v>
      </c>
      <c r="C21" s="33">
        <f t="shared" si="0"/>
        <v>8.7981509713081567E-5</v>
      </c>
      <c r="D21" s="36">
        <v>82500</v>
      </c>
      <c r="E21" s="35">
        <v>18360</v>
      </c>
      <c r="F21" s="33">
        <f t="shared" si="3"/>
        <v>1.5449108096736189E-4</v>
      </c>
      <c r="G21" s="98">
        <v>90700</v>
      </c>
      <c r="H21" s="105">
        <f t="shared" si="4"/>
        <v>-0.37233115468409583</v>
      </c>
      <c r="I21" s="87">
        <f t="shared" si="5"/>
        <v>-9.0407938257993425E-2</v>
      </c>
    </row>
    <row r="22" spans="1:9" s="2" customFormat="1" ht="25" customHeight="1">
      <c r="A22" s="88" t="s">
        <v>355</v>
      </c>
      <c r="B22" s="35">
        <v>5088</v>
      </c>
      <c r="C22" s="33">
        <f t="shared" si="0"/>
        <v>3.8845012271794426E-5</v>
      </c>
      <c r="D22" s="36">
        <v>20800</v>
      </c>
      <c r="E22" s="35">
        <v>0</v>
      </c>
      <c r="F22" s="33">
        <f t="shared" si="3"/>
        <v>0</v>
      </c>
      <c r="G22" s="98">
        <v>0</v>
      </c>
      <c r="H22" s="35">
        <v>0</v>
      </c>
      <c r="I22" s="36">
        <v>0</v>
      </c>
    </row>
    <row r="23" spans="1:9" s="2" customFormat="1" ht="25" customHeight="1">
      <c r="A23" s="88" t="s">
        <v>169</v>
      </c>
      <c r="B23" s="35">
        <v>2466</v>
      </c>
      <c r="C23" s="33">
        <f t="shared" si="0"/>
        <v>1.8827004768523007E-5</v>
      </c>
      <c r="D23" s="36">
        <v>3600</v>
      </c>
      <c r="E23" s="35">
        <v>5257</v>
      </c>
      <c r="F23" s="33">
        <f t="shared" si="3"/>
        <v>4.4235273019903132E-5</v>
      </c>
      <c r="G23" s="98">
        <v>6800</v>
      </c>
      <c r="H23" s="105">
        <f>SUM(B23/E23-1)</f>
        <v>-0.53091116606429523</v>
      </c>
      <c r="I23" s="87">
        <f>SUM(D23/G23-1)</f>
        <v>-0.47058823529411764</v>
      </c>
    </row>
    <row r="24" spans="1:9" s="2" customFormat="1" ht="25" customHeight="1">
      <c r="A24" s="88" t="s">
        <v>167</v>
      </c>
      <c r="B24" s="35">
        <v>2317</v>
      </c>
      <c r="C24" s="33">
        <f t="shared" si="0"/>
        <v>1.7689444464179972E-5</v>
      </c>
      <c r="D24" s="36">
        <v>22900</v>
      </c>
      <c r="E24" s="35">
        <v>27</v>
      </c>
      <c r="F24" s="33">
        <f t="shared" si="3"/>
        <v>2.2719276612847336E-7</v>
      </c>
      <c r="G24" s="98">
        <v>400</v>
      </c>
      <c r="H24" s="106">
        <v>0</v>
      </c>
      <c r="I24" s="102">
        <v>0</v>
      </c>
    </row>
    <row r="25" spans="1:9" s="2" customFormat="1" ht="25" customHeight="1">
      <c r="A25" s="88" t="s">
        <v>182</v>
      </c>
      <c r="B25" s="35">
        <v>2223</v>
      </c>
      <c r="C25" s="33">
        <f t="shared" si="0"/>
        <v>1.69717889701649E-5</v>
      </c>
      <c r="D25" s="86">
        <v>9300</v>
      </c>
      <c r="E25" s="35">
        <v>0</v>
      </c>
      <c r="F25" s="33">
        <f t="shared" si="3"/>
        <v>0</v>
      </c>
      <c r="G25" s="98">
        <v>0</v>
      </c>
      <c r="H25" s="35">
        <v>0</v>
      </c>
      <c r="I25" s="36">
        <v>0</v>
      </c>
    </row>
    <row r="26" spans="1:9" s="2" customFormat="1" ht="25" customHeight="1">
      <c r="A26" s="88" t="s">
        <v>356</v>
      </c>
      <c r="B26" s="35">
        <v>1500</v>
      </c>
      <c r="C26" s="33">
        <f t="shared" si="0"/>
        <v>1.1451949372580905E-5</v>
      </c>
      <c r="D26" s="36">
        <v>3500</v>
      </c>
      <c r="E26" s="35">
        <v>0</v>
      </c>
      <c r="F26" s="33">
        <f t="shared" si="3"/>
        <v>0</v>
      </c>
      <c r="G26" s="98">
        <v>0</v>
      </c>
      <c r="H26" s="35">
        <v>0</v>
      </c>
      <c r="I26" s="36">
        <v>0</v>
      </c>
    </row>
    <row r="27" spans="1:9" s="2" customFormat="1" ht="25" customHeight="1">
      <c r="A27" s="103" t="s">
        <v>180</v>
      </c>
      <c r="B27" s="35">
        <v>389</v>
      </c>
      <c r="C27" s="33">
        <f t="shared" si="0"/>
        <v>2.9698722039559811E-6</v>
      </c>
      <c r="D27" s="36">
        <v>10800</v>
      </c>
      <c r="E27" s="35">
        <v>145</v>
      </c>
      <c r="F27" s="33">
        <f t="shared" si="3"/>
        <v>1.2201092995788385E-6</v>
      </c>
      <c r="G27" s="98">
        <v>4200</v>
      </c>
      <c r="H27" s="105">
        <f>SUM(B27/E27-1)</f>
        <v>1.682758620689655</v>
      </c>
      <c r="I27" s="87">
        <f>SUM(D27/G27-1)</f>
        <v>1.5714285714285716</v>
      </c>
    </row>
    <row r="28" spans="1:9" s="2" customFormat="1" ht="25" customHeight="1">
      <c r="A28" s="88" t="s">
        <v>197</v>
      </c>
      <c r="B28" s="35">
        <v>381</v>
      </c>
      <c r="C28" s="33">
        <f t="shared" si="0"/>
        <v>2.9087951406355497E-6</v>
      </c>
      <c r="D28" s="36">
        <v>2700</v>
      </c>
      <c r="E28" s="35">
        <v>0</v>
      </c>
      <c r="F28" s="33">
        <f t="shared" si="3"/>
        <v>0</v>
      </c>
      <c r="G28" s="98">
        <v>0</v>
      </c>
      <c r="H28" s="35">
        <v>0</v>
      </c>
      <c r="I28" s="36">
        <v>0</v>
      </c>
    </row>
    <row r="29" spans="1:9" s="2" customFormat="1" ht="25" customHeight="1">
      <c r="A29" s="88" t="s">
        <v>173</v>
      </c>
      <c r="B29" s="35">
        <v>305</v>
      </c>
      <c r="C29" s="33">
        <f t="shared" si="0"/>
        <v>2.3285630390914507E-6</v>
      </c>
      <c r="D29" s="36">
        <v>2000</v>
      </c>
      <c r="E29" s="35">
        <v>227</v>
      </c>
      <c r="F29" s="33">
        <f t="shared" si="3"/>
        <v>1.9101021448579058E-6</v>
      </c>
      <c r="G29" s="98">
        <v>2200</v>
      </c>
      <c r="H29" s="105">
        <f>SUM(B29/E29-1)</f>
        <v>0.34361233480176212</v>
      </c>
      <c r="I29" s="87">
        <f>SUM(D29/G29-1)</f>
        <v>-9.0909090909090939E-2</v>
      </c>
    </row>
    <row r="30" spans="1:9" s="2" customFormat="1" ht="25" customHeight="1">
      <c r="A30" s="88" t="s">
        <v>172</v>
      </c>
      <c r="B30" s="35">
        <v>245</v>
      </c>
      <c r="C30" s="33">
        <f t="shared" si="0"/>
        <v>1.8704850641882145E-6</v>
      </c>
      <c r="D30" s="36">
        <v>2300</v>
      </c>
      <c r="E30" s="35">
        <v>645</v>
      </c>
      <c r="F30" s="33">
        <f t="shared" si="3"/>
        <v>5.4273827464024192E-6</v>
      </c>
      <c r="G30" s="98">
        <v>6100</v>
      </c>
      <c r="H30" s="105">
        <f>SUM(B30/E30-1)</f>
        <v>-0.62015503875968991</v>
      </c>
      <c r="I30" s="87">
        <f>SUM(D30/G30-1)</f>
        <v>-0.62295081967213117</v>
      </c>
    </row>
    <row r="31" spans="1:9" s="2" customFormat="1" ht="25" customHeight="1">
      <c r="A31" s="88" t="s">
        <v>354</v>
      </c>
      <c r="B31" s="35">
        <v>181</v>
      </c>
      <c r="C31" s="33">
        <f t="shared" si="0"/>
        <v>1.3818685576247624E-6</v>
      </c>
      <c r="D31" s="36">
        <v>2500</v>
      </c>
      <c r="E31" s="35">
        <v>0</v>
      </c>
      <c r="F31" s="33">
        <f t="shared" si="3"/>
        <v>0</v>
      </c>
      <c r="G31" s="98">
        <v>0</v>
      </c>
      <c r="H31" s="35">
        <v>0</v>
      </c>
      <c r="I31" s="36">
        <v>0</v>
      </c>
    </row>
    <row r="32" spans="1:9" s="2" customFormat="1" ht="25" customHeight="1">
      <c r="A32" s="88" t="s">
        <v>181</v>
      </c>
      <c r="B32" s="35">
        <v>112</v>
      </c>
      <c r="C32" s="33">
        <f t="shared" si="0"/>
        <v>8.5507888648604089E-7</v>
      </c>
      <c r="D32" s="36">
        <v>2700</v>
      </c>
      <c r="E32" s="35">
        <v>136</v>
      </c>
      <c r="F32" s="33">
        <f t="shared" si="3"/>
        <v>1.1443783775360139E-6</v>
      </c>
      <c r="G32" s="98">
        <v>700</v>
      </c>
      <c r="H32" s="105">
        <f>SUM(B32/E32-1)</f>
        <v>-0.17647058823529416</v>
      </c>
      <c r="I32" s="87">
        <f>SUM(D32/G32-1)</f>
        <v>2.8571428571428572</v>
      </c>
    </row>
    <row r="33" spans="1:9" s="2" customFormat="1" ht="25" customHeight="1">
      <c r="A33" s="88" t="s">
        <v>195</v>
      </c>
      <c r="B33" s="35">
        <v>2</v>
      </c>
      <c r="C33" s="33">
        <f t="shared" si="0"/>
        <v>1.5269265830107873E-8</v>
      </c>
      <c r="D33" s="36">
        <v>100</v>
      </c>
      <c r="E33" s="35">
        <v>0</v>
      </c>
      <c r="F33" s="33">
        <f t="shared" si="3"/>
        <v>0</v>
      </c>
      <c r="G33" s="98">
        <v>0</v>
      </c>
      <c r="H33" s="35">
        <v>0</v>
      </c>
      <c r="I33" s="36">
        <v>0</v>
      </c>
    </row>
    <row r="34" spans="1:9" s="2" customFormat="1" ht="25" customHeight="1">
      <c r="A34" s="88" t="s">
        <v>163</v>
      </c>
      <c r="B34" s="35">
        <v>0</v>
      </c>
      <c r="C34" s="33">
        <f t="shared" si="0"/>
        <v>0</v>
      </c>
      <c r="D34" s="36">
        <v>0</v>
      </c>
      <c r="E34" s="35">
        <v>43940</v>
      </c>
      <c r="F34" s="33">
        <f t="shared" si="3"/>
        <v>3.6973519050685627E-4</v>
      </c>
      <c r="G34" s="98">
        <v>7100</v>
      </c>
      <c r="H34" s="105">
        <f t="shared" ref="H34" si="6">SUM(B34/E34-1)</f>
        <v>-1</v>
      </c>
      <c r="I34" s="87">
        <f t="shared" ref="I34" si="7">SUM(D34/G34-1)</f>
        <v>-1</v>
      </c>
    </row>
    <row r="35" spans="1:9" s="2" customFormat="1" ht="25" customHeight="1">
      <c r="A35" s="88" t="s">
        <v>168</v>
      </c>
      <c r="B35" s="35">
        <v>0</v>
      </c>
      <c r="C35" s="33">
        <f t="shared" si="0"/>
        <v>0</v>
      </c>
      <c r="D35" s="36"/>
      <c r="E35" s="35">
        <v>7110</v>
      </c>
      <c r="F35" s="33">
        <f t="shared" si="3"/>
        <v>5.9827428413831322E-5</v>
      </c>
      <c r="G35" s="98">
        <v>24200</v>
      </c>
      <c r="H35" s="105">
        <f t="shared" si="4"/>
        <v>-1</v>
      </c>
      <c r="I35" s="87">
        <f t="shared" si="5"/>
        <v>-1</v>
      </c>
    </row>
    <row r="36" spans="1:9" s="2" customFormat="1" ht="25" customHeight="1">
      <c r="A36" s="88" t="s">
        <v>143</v>
      </c>
      <c r="B36" s="35">
        <v>0</v>
      </c>
      <c r="C36" s="33">
        <f t="shared" si="0"/>
        <v>0</v>
      </c>
      <c r="D36" s="36">
        <v>0</v>
      </c>
      <c r="E36" s="35">
        <v>4000</v>
      </c>
      <c r="F36" s="33">
        <f t="shared" si="3"/>
        <v>3.3658187574588649E-5</v>
      </c>
      <c r="G36" s="98">
        <v>9500</v>
      </c>
      <c r="H36" s="105">
        <f t="shared" si="4"/>
        <v>-1</v>
      </c>
      <c r="I36" s="87">
        <f t="shared" si="5"/>
        <v>-1</v>
      </c>
    </row>
    <row r="37" spans="1:9" ht="25" customHeight="1">
      <c r="A37" s="88" t="s">
        <v>178</v>
      </c>
      <c r="B37" s="35">
        <v>0</v>
      </c>
      <c r="C37" s="33">
        <f t="shared" si="0"/>
        <v>0</v>
      </c>
      <c r="D37" s="36">
        <v>0</v>
      </c>
      <c r="E37" s="35">
        <v>1066</v>
      </c>
      <c r="F37" s="33">
        <f t="shared" si="3"/>
        <v>8.969906988627874E-6</v>
      </c>
      <c r="G37" s="98">
        <v>11500</v>
      </c>
      <c r="H37" s="105">
        <f t="shared" ref="H37:H39" si="8">SUM(B37/E37-1)</f>
        <v>-1</v>
      </c>
      <c r="I37" s="87">
        <f t="shared" ref="I37:I39" si="9">SUM(D37/G37-1)</f>
        <v>-1</v>
      </c>
    </row>
    <row r="38" spans="1:9" s="2" customFormat="1" ht="25" customHeight="1">
      <c r="A38" s="88" t="s">
        <v>179</v>
      </c>
      <c r="B38" s="35">
        <v>0</v>
      </c>
      <c r="C38" s="33">
        <f t="shared" si="0"/>
        <v>0</v>
      </c>
      <c r="D38" s="36">
        <v>0</v>
      </c>
      <c r="E38" s="35">
        <v>231</v>
      </c>
      <c r="F38" s="33">
        <f t="shared" si="3"/>
        <v>1.9437603324324942E-6</v>
      </c>
      <c r="G38" s="98">
        <v>6800</v>
      </c>
      <c r="H38" s="105">
        <f t="shared" si="8"/>
        <v>-1</v>
      </c>
      <c r="I38" s="87">
        <f t="shared" si="9"/>
        <v>-1</v>
      </c>
    </row>
    <row r="39" spans="1:9" s="2" customFormat="1" ht="25" customHeight="1">
      <c r="A39" s="88" t="s">
        <v>170</v>
      </c>
      <c r="B39" s="35">
        <v>0</v>
      </c>
      <c r="C39" s="33">
        <f t="shared" si="0"/>
        <v>0</v>
      </c>
      <c r="D39" s="36"/>
      <c r="E39" s="35">
        <v>28</v>
      </c>
      <c r="F39" s="33">
        <f t="shared" si="3"/>
        <v>2.3560731302212053E-7</v>
      </c>
      <c r="G39" s="98">
        <v>700</v>
      </c>
      <c r="H39" s="105">
        <f t="shared" si="8"/>
        <v>-1</v>
      </c>
      <c r="I39" s="87">
        <f t="shared" si="9"/>
        <v>-1</v>
      </c>
    </row>
    <row r="40" spans="1:9" s="2" customFormat="1" ht="25" customHeight="1" thickBot="1">
      <c r="A40" s="93" t="s">
        <v>357</v>
      </c>
      <c r="B40" s="96">
        <f>SUM(B5:B39)</f>
        <v>130982067</v>
      </c>
      <c r="C40" s="91">
        <f t="shared" si="0"/>
        <v>1</v>
      </c>
      <c r="D40" s="99">
        <f>SUM(D5:D39)</f>
        <v>298890200</v>
      </c>
      <c r="E40" s="96">
        <f>SUM(E5:E39)</f>
        <v>118841812</v>
      </c>
      <c r="F40" s="91">
        <f t="shared" si="3"/>
        <v>1</v>
      </c>
      <c r="G40" s="97">
        <f>SUM(G5:G39)</f>
        <v>259885900</v>
      </c>
      <c r="H40" s="94">
        <f t="shared" ref="H40" si="10">SUM(B40/E40-1)</f>
        <v>0.10215474499833443</v>
      </c>
      <c r="I40" s="92">
        <f t="shared" ref="I40" si="11">SUM(D40/G40-1)</f>
        <v>0.15008240154621699</v>
      </c>
    </row>
    <row r="41" spans="1:9" s="2" customFormat="1" ht="20.350000000000001" customHeight="1">
      <c r="B41" s="3"/>
      <c r="C41" s="3"/>
      <c r="D41" s="3"/>
      <c r="E41" s="3"/>
      <c r="F41" s="3"/>
      <c r="G41" s="3"/>
      <c r="H41" s="3"/>
      <c r="I41" s="3"/>
    </row>
    <row r="42" spans="1:9" s="2" customFormat="1" ht="21" customHeight="1">
      <c r="B42" s="3"/>
      <c r="C42" s="3"/>
      <c r="D42" s="3"/>
      <c r="E42" s="3"/>
      <c r="F42" s="3"/>
      <c r="G42" s="3"/>
      <c r="H42" s="3"/>
      <c r="I42" s="3"/>
    </row>
    <row r="43" spans="1:9" s="2" customFormat="1" ht="31.5" customHeight="1">
      <c r="B43" s="3"/>
      <c r="C43" s="3"/>
      <c r="D43" s="3"/>
      <c r="E43" s="3"/>
      <c r="F43" s="3"/>
      <c r="G43" s="3"/>
      <c r="H43" s="3"/>
      <c r="I43" s="3"/>
    </row>
    <row r="44" spans="1:9" s="2" customFormat="1">
      <c r="B44" s="3"/>
      <c r="C44" s="3"/>
      <c r="D44" s="3"/>
      <c r="E44" s="3"/>
      <c r="F44" s="3"/>
      <c r="G44" s="3"/>
      <c r="H44" s="3"/>
      <c r="I44" s="3"/>
    </row>
    <row r="45" spans="1:9" s="2" customFormat="1">
      <c r="B45" s="3"/>
      <c r="C45" s="3"/>
      <c r="D45" s="3"/>
      <c r="E45" s="3"/>
      <c r="F45" s="3"/>
      <c r="G45" s="3"/>
      <c r="H45" s="3"/>
      <c r="I45" s="3"/>
    </row>
    <row r="46" spans="1:9" s="2" customFormat="1">
      <c r="B46" s="3"/>
      <c r="C46" s="3"/>
      <c r="D46" s="3"/>
      <c r="E46" s="3"/>
      <c r="F46" s="3"/>
      <c r="G46" s="3"/>
      <c r="H46" s="3"/>
      <c r="I46" s="3"/>
    </row>
    <row r="47" spans="1:9" s="2" customFormat="1">
      <c r="B47" s="3"/>
      <c r="C47" s="3"/>
      <c r="D47" s="3"/>
      <c r="E47" s="3"/>
      <c r="F47" s="3"/>
      <c r="G47" s="3"/>
      <c r="H47" s="3"/>
      <c r="I47" s="3"/>
    </row>
    <row r="48" spans="1:9" s="2" customFormat="1">
      <c r="B48" s="3"/>
      <c r="C48" s="3"/>
      <c r="D48" s="3"/>
      <c r="E48" s="3"/>
      <c r="F48" s="3"/>
      <c r="G48" s="3"/>
      <c r="H48" s="3"/>
      <c r="I48" s="3"/>
    </row>
    <row r="49" spans="2:9" s="2" customFormat="1">
      <c r="B49" s="3"/>
      <c r="C49" s="3"/>
      <c r="D49" s="3"/>
      <c r="E49" s="3"/>
      <c r="F49" s="3"/>
      <c r="G49" s="3"/>
      <c r="H49" s="3"/>
      <c r="I49" s="3"/>
    </row>
    <row r="50" spans="2:9" s="2" customFormat="1">
      <c r="B50" s="3"/>
      <c r="C50" s="3"/>
      <c r="D50" s="3"/>
      <c r="E50" s="3"/>
      <c r="F50" s="3"/>
      <c r="G50" s="3"/>
      <c r="H50" s="3"/>
      <c r="I50" s="3"/>
    </row>
    <row r="51" spans="2:9" s="2" customFormat="1">
      <c r="B51" s="3"/>
      <c r="C51" s="3"/>
      <c r="D51" s="3"/>
      <c r="E51" s="3"/>
      <c r="F51" s="3"/>
      <c r="G51" s="3"/>
      <c r="H51" s="3"/>
      <c r="I51" s="3"/>
    </row>
    <row r="52" spans="2:9" s="2" customFormat="1">
      <c r="B52" s="3"/>
      <c r="C52" s="3"/>
      <c r="D52" s="3"/>
      <c r="E52" s="3"/>
      <c r="F52" s="3"/>
      <c r="G52" s="3"/>
      <c r="H52" s="3"/>
      <c r="I52" s="3"/>
    </row>
    <row r="53" spans="2:9" s="2" customFormat="1">
      <c r="B53" s="3"/>
      <c r="C53" s="3"/>
      <c r="D53" s="3"/>
      <c r="E53" s="3"/>
      <c r="F53" s="3"/>
      <c r="G53" s="3"/>
      <c r="H53" s="3"/>
      <c r="I53" s="3"/>
    </row>
    <row r="54" spans="2:9" s="2" customFormat="1">
      <c r="B54" s="3"/>
      <c r="C54" s="3"/>
      <c r="D54" s="3"/>
      <c r="E54" s="3"/>
      <c r="F54" s="3"/>
      <c r="G54" s="3"/>
      <c r="H54" s="3"/>
      <c r="I54" s="3"/>
    </row>
    <row r="55" spans="2:9" s="2" customFormat="1">
      <c r="B55" s="3"/>
      <c r="C55" s="3"/>
      <c r="D55" s="3"/>
      <c r="E55" s="3"/>
      <c r="F55" s="3"/>
      <c r="G55" s="3"/>
      <c r="H55" s="3"/>
      <c r="I55" s="3"/>
    </row>
    <row r="56" spans="2:9" s="2" customFormat="1">
      <c r="B56" s="3"/>
      <c r="C56" s="3"/>
      <c r="D56" s="3"/>
      <c r="E56" s="3"/>
      <c r="F56" s="3"/>
      <c r="G56" s="3"/>
      <c r="H56" s="3"/>
      <c r="I56" s="3"/>
    </row>
    <row r="57" spans="2:9" s="2" customFormat="1">
      <c r="B57" s="3"/>
      <c r="C57" s="3"/>
      <c r="D57" s="3"/>
      <c r="E57" s="3"/>
      <c r="F57" s="3"/>
      <c r="G57" s="3"/>
      <c r="H57" s="3"/>
      <c r="I57" s="3"/>
    </row>
    <row r="58" spans="2:9" s="2" customFormat="1">
      <c r="B58" s="3"/>
      <c r="C58" s="3"/>
      <c r="D58" s="3"/>
      <c r="E58" s="3"/>
      <c r="F58" s="3"/>
      <c r="G58" s="3"/>
      <c r="H58" s="3"/>
      <c r="I58" s="3"/>
    </row>
    <row r="59" spans="2:9" s="2" customFormat="1">
      <c r="B59" s="3"/>
      <c r="C59" s="3"/>
      <c r="D59" s="3"/>
      <c r="E59" s="3"/>
      <c r="F59" s="3"/>
      <c r="G59" s="3"/>
      <c r="H59" s="3"/>
      <c r="I59" s="3"/>
    </row>
    <row r="60" spans="2:9" s="2" customFormat="1">
      <c r="B60" s="3"/>
      <c r="C60" s="3"/>
      <c r="D60" s="3"/>
      <c r="E60" s="3"/>
      <c r="F60" s="3"/>
      <c r="G60" s="3"/>
      <c r="H60" s="3"/>
      <c r="I60" s="3"/>
    </row>
    <row r="61" spans="2:9" s="2" customFormat="1">
      <c r="B61" s="3"/>
      <c r="C61" s="3"/>
      <c r="D61" s="3"/>
      <c r="E61" s="3"/>
      <c r="F61" s="3"/>
      <c r="G61" s="3"/>
      <c r="H61" s="3"/>
      <c r="I61" s="3"/>
    </row>
    <row r="62" spans="2:9" s="2" customFormat="1">
      <c r="B62" s="3"/>
      <c r="C62" s="3"/>
      <c r="D62" s="3"/>
      <c r="E62" s="3"/>
      <c r="F62" s="3"/>
      <c r="G62" s="3"/>
      <c r="H62" s="3"/>
      <c r="I62" s="3"/>
    </row>
    <row r="63" spans="2:9" s="2" customFormat="1">
      <c r="B63" s="3"/>
      <c r="C63" s="3"/>
      <c r="D63" s="3"/>
      <c r="E63" s="3"/>
      <c r="F63" s="3"/>
      <c r="G63" s="3"/>
      <c r="H63" s="3"/>
      <c r="I63" s="3"/>
    </row>
    <row r="64" spans="2:9" s="2" customFormat="1">
      <c r="B64" s="3"/>
      <c r="C64" s="3"/>
      <c r="D64" s="3"/>
      <c r="E64" s="3"/>
      <c r="F64" s="3"/>
      <c r="G64" s="3"/>
      <c r="H64" s="3"/>
      <c r="I64" s="3"/>
    </row>
    <row r="65" spans="2:9" s="2" customFormat="1">
      <c r="B65" s="3"/>
      <c r="C65" s="3"/>
      <c r="D65" s="3"/>
      <c r="E65" s="3"/>
      <c r="F65" s="3"/>
      <c r="G65" s="3"/>
      <c r="H65" s="3"/>
      <c r="I65" s="3"/>
    </row>
    <row r="66" spans="2:9" s="2" customFormat="1">
      <c r="B66" s="3"/>
      <c r="C66" s="3"/>
      <c r="D66" s="3"/>
      <c r="E66" s="3"/>
      <c r="F66" s="3"/>
      <c r="G66" s="3"/>
      <c r="H66" s="3"/>
      <c r="I66" s="3"/>
    </row>
    <row r="67" spans="2:9" s="2" customFormat="1">
      <c r="B67" s="3"/>
      <c r="C67" s="3"/>
      <c r="D67" s="3"/>
      <c r="E67" s="3"/>
      <c r="F67" s="3"/>
      <c r="G67" s="3"/>
      <c r="H67" s="3"/>
      <c r="I67" s="3"/>
    </row>
    <row r="68" spans="2:9" s="2" customFormat="1">
      <c r="B68" s="3"/>
      <c r="C68" s="3"/>
      <c r="D68" s="3"/>
      <c r="E68" s="3"/>
      <c r="F68" s="3"/>
      <c r="G68" s="3"/>
      <c r="H68" s="3"/>
      <c r="I68" s="3"/>
    </row>
    <row r="69" spans="2:9" s="2" customFormat="1">
      <c r="B69" s="3"/>
      <c r="C69" s="3"/>
      <c r="D69" s="3"/>
      <c r="E69" s="3"/>
      <c r="F69" s="3"/>
      <c r="G69" s="3"/>
      <c r="H69" s="3"/>
      <c r="I69" s="3"/>
    </row>
    <row r="70" spans="2:9" s="2" customFormat="1">
      <c r="B70" s="3"/>
      <c r="C70" s="3"/>
      <c r="D70" s="3"/>
      <c r="E70" s="3"/>
      <c r="F70" s="3"/>
      <c r="G70" s="3"/>
      <c r="H70" s="3"/>
      <c r="I70" s="3"/>
    </row>
    <row r="71" spans="2:9" s="2" customFormat="1">
      <c r="B71" s="3"/>
      <c r="C71" s="3"/>
      <c r="D71" s="3"/>
      <c r="E71" s="3"/>
      <c r="F71" s="3"/>
      <c r="G71" s="3"/>
      <c r="H71" s="3"/>
      <c r="I71" s="3"/>
    </row>
    <row r="72" spans="2:9" s="2" customFormat="1">
      <c r="B72" s="3"/>
      <c r="C72" s="3"/>
      <c r="D72" s="3"/>
      <c r="E72" s="3"/>
      <c r="F72" s="3"/>
      <c r="G72" s="3"/>
      <c r="H72" s="3"/>
      <c r="I72" s="3"/>
    </row>
    <row r="73" spans="2:9" s="2" customFormat="1">
      <c r="B73" s="3"/>
      <c r="C73" s="3"/>
      <c r="D73" s="3"/>
      <c r="E73" s="3"/>
      <c r="F73" s="3"/>
      <c r="G73" s="3"/>
      <c r="H73" s="3"/>
      <c r="I73" s="3"/>
    </row>
    <row r="74" spans="2:9" s="2" customFormat="1">
      <c r="B74" s="3"/>
      <c r="C74" s="3"/>
      <c r="D74" s="3"/>
      <c r="E74" s="3"/>
      <c r="F74" s="3"/>
      <c r="G74" s="3"/>
      <c r="H74" s="3"/>
      <c r="I74" s="3"/>
    </row>
    <row r="75" spans="2:9" s="2" customFormat="1">
      <c r="B75" s="3"/>
      <c r="C75" s="3"/>
      <c r="D75" s="3"/>
      <c r="E75" s="3"/>
      <c r="F75" s="3"/>
      <c r="G75" s="3"/>
      <c r="H75" s="3"/>
      <c r="I75" s="3"/>
    </row>
    <row r="76" spans="2:9" s="2" customFormat="1">
      <c r="B76" s="3"/>
      <c r="C76" s="3"/>
      <c r="D76" s="3"/>
      <c r="E76" s="3"/>
      <c r="F76" s="3"/>
      <c r="G76" s="3"/>
      <c r="H76" s="3"/>
      <c r="I76" s="3"/>
    </row>
    <row r="77" spans="2:9" s="2" customFormat="1">
      <c r="B77" s="3"/>
      <c r="C77" s="3"/>
      <c r="D77" s="3"/>
      <c r="E77" s="3"/>
      <c r="F77" s="3"/>
      <c r="G77" s="3"/>
      <c r="H77" s="3"/>
      <c r="I77" s="3"/>
    </row>
    <row r="78" spans="2:9" s="2" customFormat="1">
      <c r="B78" s="3"/>
      <c r="C78" s="3"/>
      <c r="D78" s="3"/>
      <c r="E78" s="3"/>
      <c r="F78" s="3"/>
      <c r="G78" s="3"/>
      <c r="H78" s="3"/>
      <c r="I78" s="3"/>
    </row>
    <row r="79" spans="2:9" s="2" customFormat="1">
      <c r="B79" s="3"/>
      <c r="C79" s="3"/>
      <c r="D79" s="3"/>
      <c r="E79" s="3"/>
      <c r="F79" s="3"/>
      <c r="G79" s="3"/>
      <c r="H79" s="3"/>
      <c r="I79" s="3"/>
    </row>
    <row r="80" spans="2:9" s="2" customFormat="1">
      <c r="B80" s="3"/>
      <c r="C80" s="3"/>
      <c r="D80" s="3"/>
      <c r="E80" s="3"/>
      <c r="F80" s="3"/>
      <c r="G80" s="3"/>
      <c r="H80" s="3"/>
      <c r="I80" s="3"/>
    </row>
    <row r="81" spans="2:9" s="2" customFormat="1">
      <c r="B81" s="3"/>
      <c r="C81" s="3"/>
      <c r="D81" s="3"/>
      <c r="E81" s="3"/>
      <c r="F81" s="3"/>
      <c r="G81" s="3"/>
      <c r="H81" s="3"/>
      <c r="I81" s="3"/>
    </row>
    <row r="82" spans="2:9" s="2" customFormat="1">
      <c r="B82" s="3"/>
      <c r="C82" s="3"/>
      <c r="D82" s="3"/>
      <c r="E82" s="3"/>
      <c r="F82" s="3"/>
      <c r="G82" s="3"/>
      <c r="H82" s="3"/>
      <c r="I82" s="3"/>
    </row>
    <row r="83" spans="2:9" s="2" customFormat="1">
      <c r="B83" s="3"/>
      <c r="C83" s="3"/>
      <c r="D83" s="3"/>
      <c r="E83" s="3"/>
      <c r="F83" s="3"/>
      <c r="G83" s="3"/>
      <c r="H83" s="3"/>
      <c r="I83" s="3"/>
    </row>
    <row r="84" spans="2:9" s="2" customFormat="1">
      <c r="B84" s="3"/>
      <c r="C84" s="3"/>
      <c r="D84" s="3"/>
      <c r="E84" s="3"/>
      <c r="F84" s="3"/>
      <c r="G84" s="3"/>
      <c r="H84" s="3"/>
      <c r="I84" s="3"/>
    </row>
    <row r="85" spans="2:9" s="2" customFormat="1">
      <c r="B85" s="3"/>
      <c r="C85" s="3"/>
      <c r="D85" s="3"/>
      <c r="E85" s="3"/>
      <c r="F85" s="3"/>
      <c r="G85" s="3"/>
      <c r="H85" s="3"/>
      <c r="I85" s="3"/>
    </row>
    <row r="86" spans="2:9" s="2" customFormat="1">
      <c r="B86" s="3"/>
      <c r="C86" s="3"/>
      <c r="D86" s="3"/>
      <c r="E86" s="3"/>
      <c r="F86" s="3"/>
      <c r="G86" s="3"/>
      <c r="H86" s="3"/>
      <c r="I86" s="3"/>
    </row>
    <row r="87" spans="2:9" s="2" customFormat="1">
      <c r="B87" s="3"/>
      <c r="C87" s="3"/>
      <c r="D87" s="3"/>
      <c r="E87" s="3"/>
      <c r="F87" s="3"/>
      <c r="G87" s="3"/>
      <c r="H87" s="3"/>
      <c r="I87" s="3"/>
    </row>
    <row r="88" spans="2:9" s="2" customFormat="1">
      <c r="B88" s="3"/>
      <c r="C88" s="3"/>
      <c r="D88" s="3"/>
      <c r="E88" s="3"/>
      <c r="F88" s="3"/>
      <c r="G88" s="3"/>
      <c r="H88" s="3"/>
      <c r="I88" s="3"/>
    </row>
    <row r="89" spans="2:9" s="2" customFormat="1">
      <c r="B89" s="3"/>
      <c r="C89" s="3"/>
      <c r="D89" s="3"/>
      <c r="E89" s="3"/>
      <c r="F89" s="3"/>
      <c r="G89" s="3"/>
      <c r="H89" s="3"/>
      <c r="I89" s="3"/>
    </row>
    <row r="90" spans="2:9" s="2" customFormat="1">
      <c r="B90" s="3"/>
      <c r="C90" s="3"/>
      <c r="D90" s="3"/>
      <c r="E90" s="3"/>
      <c r="F90" s="3"/>
      <c r="G90" s="3"/>
      <c r="H90" s="3"/>
      <c r="I90" s="3"/>
    </row>
    <row r="91" spans="2:9" s="2" customFormat="1">
      <c r="B91" s="3"/>
      <c r="C91" s="3"/>
      <c r="D91" s="3"/>
      <c r="E91" s="3"/>
      <c r="F91" s="3"/>
      <c r="G91" s="3"/>
      <c r="H91" s="3"/>
      <c r="I91" s="3"/>
    </row>
    <row r="92" spans="2:9" s="2" customFormat="1">
      <c r="B92" s="3"/>
      <c r="C92" s="3"/>
      <c r="D92" s="3"/>
      <c r="E92" s="3"/>
      <c r="F92" s="3"/>
      <c r="G92" s="3"/>
      <c r="H92" s="3"/>
      <c r="I92" s="3"/>
    </row>
    <row r="93" spans="2:9" s="2" customFormat="1">
      <c r="B93" s="3"/>
      <c r="C93" s="3"/>
      <c r="D93" s="3"/>
      <c r="E93" s="3"/>
      <c r="F93" s="3"/>
      <c r="G93" s="3"/>
      <c r="H93" s="3"/>
      <c r="I93" s="3"/>
    </row>
    <row r="94" spans="2:9" s="2" customFormat="1">
      <c r="B94" s="3"/>
      <c r="C94" s="3"/>
      <c r="D94" s="3"/>
      <c r="E94" s="3"/>
      <c r="F94" s="3"/>
      <c r="G94" s="3"/>
      <c r="H94" s="3"/>
      <c r="I94" s="3"/>
    </row>
    <row r="95" spans="2:9" s="2" customFormat="1">
      <c r="B95" s="3"/>
      <c r="C95" s="3"/>
      <c r="D95" s="3"/>
      <c r="E95" s="3"/>
      <c r="F95" s="3"/>
      <c r="G95" s="3"/>
      <c r="H95" s="3"/>
      <c r="I95" s="3"/>
    </row>
    <row r="96" spans="2:9" s="2" customFormat="1">
      <c r="B96" s="3"/>
      <c r="C96" s="3"/>
      <c r="D96" s="3"/>
      <c r="E96" s="3"/>
      <c r="F96" s="3"/>
      <c r="G96" s="3"/>
      <c r="H96" s="3"/>
      <c r="I96" s="3"/>
    </row>
    <row r="97" spans="2:9" s="2" customFormat="1">
      <c r="B97" s="3"/>
      <c r="C97" s="3"/>
      <c r="D97" s="3"/>
      <c r="E97" s="3"/>
      <c r="F97" s="3"/>
      <c r="G97" s="3"/>
      <c r="H97" s="3"/>
      <c r="I97" s="3"/>
    </row>
    <row r="98" spans="2:9" s="2" customFormat="1">
      <c r="B98" s="3"/>
      <c r="C98" s="3"/>
      <c r="D98" s="3"/>
      <c r="E98" s="3"/>
      <c r="F98" s="3"/>
      <c r="G98" s="3"/>
      <c r="H98" s="3"/>
      <c r="I98" s="3"/>
    </row>
    <row r="99" spans="2:9" s="2" customFormat="1">
      <c r="B99" s="3"/>
      <c r="C99" s="3"/>
      <c r="D99" s="3"/>
      <c r="E99" s="3"/>
      <c r="F99" s="3"/>
      <c r="G99" s="3"/>
      <c r="H99" s="3"/>
      <c r="I99" s="3"/>
    </row>
    <row r="100" spans="2:9" s="2" customFormat="1">
      <c r="B100" s="3"/>
      <c r="C100" s="3"/>
      <c r="D100" s="3"/>
      <c r="E100" s="3"/>
      <c r="F100" s="3"/>
      <c r="G100" s="3"/>
      <c r="H100" s="3"/>
      <c r="I100" s="3"/>
    </row>
    <row r="101" spans="2:9" s="2" customFormat="1">
      <c r="B101" s="3"/>
      <c r="C101" s="3"/>
      <c r="D101" s="3"/>
      <c r="E101" s="3"/>
      <c r="F101" s="3"/>
      <c r="G101" s="3"/>
      <c r="H101" s="3"/>
      <c r="I101" s="3"/>
    </row>
    <row r="102" spans="2:9" s="2" customFormat="1">
      <c r="B102" s="3"/>
      <c r="C102" s="3"/>
      <c r="D102" s="3"/>
      <c r="E102" s="3"/>
      <c r="F102" s="3"/>
      <c r="G102" s="3"/>
      <c r="H102" s="3"/>
      <c r="I102" s="3"/>
    </row>
    <row r="103" spans="2:9" s="2" customFormat="1">
      <c r="B103" s="3"/>
      <c r="C103" s="3"/>
      <c r="D103" s="3"/>
      <c r="E103" s="3"/>
      <c r="F103" s="3"/>
      <c r="G103" s="3"/>
      <c r="H103" s="3"/>
      <c r="I103" s="3"/>
    </row>
    <row r="104" spans="2:9" s="2" customFormat="1">
      <c r="B104" s="3"/>
      <c r="C104" s="3"/>
      <c r="D104" s="3"/>
      <c r="E104" s="3"/>
      <c r="F104" s="3"/>
      <c r="G104" s="3"/>
      <c r="H104" s="3"/>
      <c r="I104" s="3"/>
    </row>
    <row r="105" spans="2:9" s="2" customFormat="1">
      <c r="B105" s="3"/>
      <c r="C105" s="3"/>
      <c r="D105" s="3"/>
      <c r="E105" s="3"/>
      <c r="F105" s="3"/>
      <c r="G105" s="3"/>
      <c r="H105" s="3"/>
      <c r="I105" s="3"/>
    </row>
    <row r="106" spans="2:9" s="2" customFormat="1">
      <c r="B106" s="3"/>
      <c r="C106" s="3"/>
      <c r="D106" s="3"/>
      <c r="E106" s="3"/>
      <c r="F106" s="3"/>
      <c r="G106" s="3"/>
      <c r="H106" s="3"/>
      <c r="I106" s="3"/>
    </row>
    <row r="107" spans="2:9" s="2" customFormat="1">
      <c r="B107" s="3"/>
      <c r="C107" s="3"/>
      <c r="D107" s="3"/>
      <c r="E107" s="3"/>
      <c r="F107" s="3"/>
      <c r="G107" s="3"/>
      <c r="H107" s="3"/>
      <c r="I107" s="3"/>
    </row>
    <row r="108" spans="2:9" s="2" customFormat="1">
      <c r="B108" s="3"/>
      <c r="C108" s="3"/>
      <c r="D108" s="3"/>
      <c r="E108" s="3"/>
      <c r="F108" s="3"/>
      <c r="G108" s="3"/>
      <c r="H108" s="3"/>
      <c r="I108" s="3"/>
    </row>
    <row r="109" spans="2:9" s="2" customFormat="1">
      <c r="B109" s="3"/>
      <c r="C109" s="3"/>
      <c r="D109" s="3"/>
      <c r="E109" s="3"/>
      <c r="F109" s="3"/>
      <c r="G109" s="3"/>
      <c r="H109" s="3"/>
      <c r="I109" s="3"/>
    </row>
    <row r="110" spans="2:9" s="2" customFormat="1">
      <c r="B110" s="3"/>
      <c r="C110" s="3"/>
      <c r="D110" s="3"/>
      <c r="E110" s="3"/>
      <c r="F110" s="3"/>
      <c r="G110" s="3"/>
      <c r="H110" s="3"/>
      <c r="I110" s="3"/>
    </row>
    <row r="111" spans="2:9" s="2" customFormat="1">
      <c r="B111" s="3"/>
      <c r="C111" s="3"/>
      <c r="D111" s="3"/>
      <c r="E111" s="3"/>
      <c r="F111" s="3"/>
      <c r="G111" s="3"/>
      <c r="H111" s="3"/>
      <c r="I111" s="3"/>
    </row>
    <row r="112" spans="2:9" s="2" customFormat="1">
      <c r="B112" s="3"/>
      <c r="C112" s="3"/>
      <c r="D112" s="3"/>
      <c r="E112" s="3"/>
      <c r="F112" s="3"/>
      <c r="G112" s="3"/>
      <c r="H112" s="3"/>
      <c r="I112" s="3"/>
    </row>
    <row r="113" spans="2:9" s="2" customFormat="1">
      <c r="B113" s="3"/>
      <c r="C113" s="3"/>
      <c r="D113" s="3"/>
      <c r="E113" s="3"/>
      <c r="F113" s="3"/>
      <c r="G113" s="3"/>
      <c r="H113" s="3"/>
      <c r="I113" s="3"/>
    </row>
    <row r="114" spans="2:9" s="2" customFormat="1">
      <c r="B114" s="3"/>
      <c r="C114" s="3"/>
      <c r="D114" s="3"/>
      <c r="E114" s="3"/>
      <c r="F114" s="3"/>
      <c r="G114" s="3"/>
      <c r="H114" s="3"/>
      <c r="I114" s="3"/>
    </row>
    <row r="115" spans="2:9" s="2" customFormat="1">
      <c r="B115" s="3"/>
      <c r="C115" s="3"/>
      <c r="D115" s="3"/>
      <c r="E115" s="3"/>
      <c r="F115" s="3"/>
      <c r="G115" s="3"/>
      <c r="H115" s="3"/>
      <c r="I115" s="3"/>
    </row>
    <row r="116" spans="2:9" s="2" customFormat="1">
      <c r="B116" s="3"/>
      <c r="C116" s="3"/>
      <c r="D116" s="3"/>
      <c r="E116" s="3"/>
      <c r="F116" s="3"/>
      <c r="G116" s="3"/>
      <c r="H116" s="3"/>
      <c r="I116" s="3"/>
    </row>
    <row r="117" spans="2:9" s="2" customFormat="1">
      <c r="B117" s="3"/>
      <c r="C117" s="3"/>
      <c r="D117" s="3"/>
      <c r="E117" s="3"/>
      <c r="F117" s="3"/>
      <c r="G117" s="3"/>
      <c r="H117" s="3"/>
      <c r="I117" s="3"/>
    </row>
    <row r="118" spans="2:9" s="2" customFormat="1">
      <c r="B118" s="3"/>
      <c r="C118" s="3"/>
      <c r="D118" s="3"/>
      <c r="E118" s="3"/>
      <c r="F118" s="3"/>
      <c r="G118" s="3"/>
      <c r="H118" s="3"/>
      <c r="I118" s="3"/>
    </row>
    <row r="119" spans="2:9" s="2" customFormat="1">
      <c r="B119" s="3"/>
      <c r="C119" s="3"/>
      <c r="D119" s="3"/>
      <c r="E119" s="3"/>
      <c r="F119" s="3"/>
      <c r="G119" s="3"/>
      <c r="H119" s="3"/>
      <c r="I119" s="3"/>
    </row>
    <row r="120" spans="2:9" s="2" customFormat="1">
      <c r="B120" s="3"/>
      <c r="C120" s="3"/>
      <c r="D120" s="3"/>
      <c r="E120" s="3"/>
      <c r="F120" s="3"/>
      <c r="G120" s="3"/>
      <c r="H120" s="3"/>
      <c r="I120" s="3"/>
    </row>
    <row r="121" spans="2:9" s="2" customFormat="1">
      <c r="B121" s="3"/>
      <c r="C121" s="3"/>
      <c r="D121" s="3"/>
      <c r="E121" s="3"/>
      <c r="F121" s="3"/>
      <c r="G121" s="3"/>
      <c r="H121" s="3"/>
      <c r="I121" s="3"/>
    </row>
    <row r="122" spans="2:9" s="2" customFormat="1">
      <c r="B122" s="3"/>
      <c r="C122" s="3"/>
      <c r="D122" s="3"/>
      <c r="E122" s="3"/>
      <c r="F122" s="3"/>
      <c r="G122" s="3"/>
      <c r="H122" s="3"/>
      <c r="I122" s="3"/>
    </row>
    <row r="123" spans="2:9" s="2" customFormat="1">
      <c r="B123" s="3"/>
      <c r="C123" s="3"/>
      <c r="D123" s="3"/>
      <c r="E123" s="3"/>
      <c r="F123" s="3"/>
      <c r="G123" s="3"/>
      <c r="H123" s="3"/>
      <c r="I123" s="3"/>
    </row>
    <row r="124" spans="2:9" s="2" customFormat="1">
      <c r="B124" s="3"/>
      <c r="C124" s="3"/>
      <c r="D124" s="3"/>
      <c r="E124" s="3"/>
      <c r="F124" s="3"/>
      <c r="G124" s="3"/>
      <c r="H124" s="3"/>
      <c r="I124" s="3"/>
    </row>
    <row r="125" spans="2:9" s="2" customFormat="1">
      <c r="B125" s="3"/>
      <c r="C125" s="3"/>
      <c r="D125" s="3"/>
      <c r="E125" s="3"/>
      <c r="F125" s="3"/>
      <c r="G125" s="3"/>
      <c r="H125" s="3"/>
      <c r="I125" s="3"/>
    </row>
    <row r="126" spans="2:9" s="2" customFormat="1">
      <c r="B126" s="3"/>
      <c r="C126" s="3"/>
      <c r="D126" s="3"/>
      <c r="E126" s="3"/>
      <c r="F126" s="3"/>
      <c r="G126" s="3"/>
      <c r="H126" s="3"/>
      <c r="I126" s="3"/>
    </row>
    <row r="127" spans="2:9" s="2" customFormat="1">
      <c r="B127" s="3"/>
      <c r="C127" s="3"/>
      <c r="D127" s="3"/>
      <c r="E127" s="3"/>
      <c r="F127" s="3"/>
      <c r="G127" s="3"/>
      <c r="H127" s="3"/>
      <c r="I127" s="3"/>
    </row>
    <row r="128" spans="2:9" s="2" customFormat="1">
      <c r="B128" s="3"/>
      <c r="C128" s="3"/>
      <c r="D128" s="3"/>
      <c r="E128" s="3"/>
      <c r="F128" s="3"/>
      <c r="G128" s="3"/>
      <c r="H128" s="3"/>
      <c r="I128" s="3"/>
    </row>
    <row r="129" spans="2:9" s="2" customFormat="1">
      <c r="B129" s="3"/>
      <c r="C129" s="3"/>
      <c r="D129" s="3"/>
      <c r="E129" s="3"/>
      <c r="F129" s="3"/>
      <c r="G129" s="3"/>
      <c r="H129" s="3"/>
      <c r="I129" s="3"/>
    </row>
    <row r="130" spans="2:9" s="2" customFormat="1">
      <c r="B130" s="3"/>
      <c r="C130" s="3"/>
      <c r="D130" s="3"/>
      <c r="E130" s="3"/>
      <c r="F130" s="3"/>
      <c r="G130" s="3"/>
      <c r="H130" s="3"/>
      <c r="I130" s="3"/>
    </row>
    <row r="131" spans="2:9" s="2" customFormat="1">
      <c r="B131" s="3"/>
      <c r="C131" s="3"/>
      <c r="D131" s="3"/>
      <c r="E131" s="3"/>
      <c r="F131" s="3"/>
      <c r="G131" s="3"/>
      <c r="H131" s="3"/>
      <c r="I131" s="3"/>
    </row>
    <row r="132" spans="2:9" s="2" customFormat="1">
      <c r="B132" s="3"/>
      <c r="C132" s="3"/>
      <c r="D132" s="3"/>
      <c r="E132" s="3"/>
      <c r="F132" s="3"/>
      <c r="G132" s="3"/>
      <c r="H132" s="3"/>
      <c r="I132" s="3"/>
    </row>
    <row r="133" spans="2:9" s="2" customFormat="1">
      <c r="B133" s="3"/>
      <c r="C133" s="3"/>
      <c r="D133" s="3"/>
      <c r="E133" s="3"/>
      <c r="F133" s="3"/>
      <c r="G133" s="3"/>
      <c r="H133" s="3"/>
      <c r="I133" s="3"/>
    </row>
    <row r="134" spans="2:9" s="2" customFormat="1">
      <c r="B134" s="3"/>
      <c r="C134" s="3"/>
      <c r="D134" s="3"/>
      <c r="E134" s="3"/>
      <c r="F134" s="3"/>
      <c r="G134" s="3"/>
      <c r="H134" s="3"/>
      <c r="I134" s="3"/>
    </row>
    <row r="135" spans="2:9" s="2" customFormat="1">
      <c r="B135" s="3"/>
      <c r="C135" s="3"/>
      <c r="D135" s="3"/>
      <c r="E135" s="3"/>
      <c r="F135" s="3"/>
      <c r="G135" s="3"/>
      <c r="H135" s="3"/>
      <c r="I135" s="3"/>
    </row>
    <row r="136" spans="2:9" s="2" customFormat="1">
      <c r="B136" s="3"/>
      <c r="C136" s="3"/>
      <c r="D136" s="3"/>
      <c r="E136" s="3"/>
      <c r="F136" s="3"/>
      <c r="G136" s="3"/>
      <c r="H136" s="3"/>
      <c r="I136" s="3"/>
    </row>
    <row r="137" spans="2:9" s="2" customFormat="1">
      <c r="B137" s="3"/>
      <c r="C137" s="3"/>
      <c r="D137" s="3"/>
      <c r="E137" s="3"/>
      <c r="F137" s="3"/>
      <c r="G137" s="3"/>
      <c r="H137" s="3"/>
      <c r="I137" s="3"/>
    </row>
    <row r="138" spans="2:9" s="2" customFormat="1">
      <c r="B138" s="3"/>
      <c r="C138" s="3"/>
      <c r="D138" s="3"/>
      <c r="E138" s="3"/>
      <c r="F138" s="3"/>
      <c r="G138" s="3"/>
      <c r="H138" s="3"/>
      <c r="I138" s="3"/>
    </row>
    <row r="139" spans="2:9" s="2" customFormat="1">
      <c r="B139" s="3"/>
      <c r="C139" s="3"/>
      <c r="D139" s="3"/>
      <c r="E139" s="3"/>
      <c r="F139" s="3"/>
      <c r="G139" s="3"/>
      <c r="H139" s="3"/>
      <c r="I139" s="3"/>
    </row>
    <row r="140" spans="2:9" s="2" customFormat="1">
      <c r="B140" s="3"/>
      <c r="C140" s="3"/>
      <c r="D140" s="3"/>
      <c r="E140" s="3"/>
      <c r="F140" s="3"/>
      <c r="G140" s="3"/>
      <c r="H140" s="3"/>
      <c r="I140" s="3"/>
    </row>
    <row r="141" spans="2:9" s="2" customFormat="1">
      <c r="B141" s="3"/>
      <c r="C141" s="3"/>
      <c r="D141" s="3"/>
      <c r="E141" s="3"/>
      <c r="F141" s="3"/>
      <c r="G141" s="3"/>
      <c r="H141" s="3"/>
      <c r="I141" s="3"/>
    </row>
    <row r="142" spans="2:9" s="2" customFormat="1">
      <c r="B142" s="3"/>
      <c r="C142" s="3"/>
      <c r="D142" s="3"/>
      <c r="E142" s="3"/>
      <c r="F142" s="3"/>
      <c r="G142" s="3"/>
      <c r="H142" s="3"/>
      <c r="I142" s="3"/>
    </row>
    <row r="143" spans="2:9" s="2" customFormat="1">
      <c r="B143" s="3"/>
      <c r="C143" s="3"/>
      <c r="D143" s="3"/>
      <c r="E143" s="3"/>
      <c r="F143" s="3"/>
      <c r="G143" s="3"/>
      <c r="H143" s="3"/>
      <c r="I143" s="3"/>
    </row>
    <row r="144" spans="2:9" s="2" customFormat="1">
      <c r="B144" s="3"/>
      <c r="C144" s="3"/>
      <c r="D144" s="3"/>
      <c r="E144" s="3"/>
      <c r="F144" s="3"/>
      <c r="G144" s="3"/>
      <c r="H144" s="3"/>
      <c r="I144" s="3"/>
    </row>
    <row r="145" spans="1:9" s="2" customFormat="1">
      <c r="B145" s="3"/>
      <c r="C145" s="3"/>
      <c r="D145" s="3"/>
      <c r="E145" s="3"/>
      <c r="F145" s="3"/>
      <c r="G145" s="3"/>
      <c r="H145" s="3"/>
      <c r="I145" s="3"/>
    </row>
    <row r="146" spans="1:9" s="2" customFormat="1">
      <c r="B146" s="3"/>
      <c r="C146" s="3"/>
      <c r="D146" s="3"/>
      <c r="E146" s="3"/>
      <c r="F146" s="3"/>
      <c r="G146" s="3"/>
      <c r="H146" s="3"/>
      <c r="I146" s="3"/>
    </row>
    <row r="147" spans="1:9" s="2" customFormat="1">
      <c r="B147" s="3"/>
      <c r="C147" s="3"/>
      <c r="D147" s="3"/>
      <c r="E147" s="3"/>
      <c r="F147" s="3"/>
      <c r="G147" s="3"/>
      <c r="H147" s="3"/>
      <c r="I147" s="3"/>
    </row>
    <row r="148" spans="1:9" s="2" customFormat="1">
      <c r="B148" s="3"/>
      <c r="C148" s="3"/>
      <c r="D148" s="3"/>
      <c r="E148" s="3"/>
      <c r="F148" s="3"/>
      <c r="G148" s="3"/>
      <c r="H148" s="3"/>
      <c r="I148" s="3"/>
    </row>
    <row r="149" spans="1:9" s="2" customFormat="1">
      <c r="B149" s="3"/>
      <c r="C149" s="3"/>
      <c r="D149" s="3"/>
      <c r="E149" s="3"/>
      <c r="F149" s="3"/>
      <c r="G149" s="3"/>
      <c r="H149" s="3"/>
      <c r="I149" s="3"/>
    </row>
    <row r="150" spans="1:9" s="2" customFormat="1">
      <c r="B150" s="3"/>
      <c r="C150" s="3"/>
      <c r="D150" s="3"/>
      <c r="E150" s="3"/>
      <c r="F150" s="3"/>
      <c r="G150" s="3"/>
      <c r="H150" s="3"/>
      <c r="I150" s="3"/>
    </row>
    <row r="151" spans="1:9" s="2" customFormat="1">
      <c r="B151" s="3"/>
      <c r="C151" s="3"/>
      <c r="D151" s="3"/>
      <c r="E151" s="3"/>
      <c r="F151" s="3"/>
      <c r="G151" s="3"/>
      <c r="H151" s="3"/>
      <c r="I151" s="3"/>
    </row>
    <row r="152" spans="1:9" s="2" customFormat="1">
      <c r="B152" s="3"/>
      <c r="C152" s="3"/>
      <c r="D152" s="3"/>
      <c r="E152" s="3"/>
      <c r="F152" s="3"/>
      <c r="G152" s="3"/>
      <c r="H152" s="3"/>
      <c r="I152" s="3"/>
    </row>
    <row r="153" spans="1:9" s="2" customFormat="1">
      <c r="B153" s="3"/>
      <c r="C153" s="3"/>
      <c r="D153" s="3"/>
      <c r="E153" s="3"/>
      <c r="F153" s="3"/>
      <c r="G153" s="3"/>
      <c r="H153" s="3"/>
      <c r="I153" s="3"/>
    </row>
    <row r="154" spans="1:9" s="2" customFormat="1">
      <c r="B154" s="3"/>
      <c r="C154" s="3"/>
      <c r="D154" s="3"/>
      <c r="E154" s="3"/>
      <c r="F154" s="3"/>
      <c r="G154" s="3"/>
      <c r="H154" s="3"/>
      <c r="I154" s="3"/>
    </row>
    <row r="155" spans="1:9" s="2" customFormat="1">
      <c r="B155" s="3"/>
      <c r="C155" s="3"/>
      <c r="D155" s="3"/>
      <c r="E155" s="3"/>
      <c r="F155" s="3"/>
      <c r="G155" s="3"/>
      <c r="H155" s="3"/>
      <c r="I155" s="3"/>
    </row>
    <row r="156" spans="1:9" s="2" customFormat="1">
      <c r="B156" s="3"/>
      <c r="C156" s="3"/>
      <c r="D156" s="3"/>
      <c r="E156" s="3"/>
      <c r="F156" s="3"/>
      <c r="G156" s="3"/>
      <c r="H156" s="3"/>
      <c r="I156" s="3"/>
    </row>
    <row r="157" spans="1:9" s="2" customFormat="1">
      <c r="A157"/>
      <c r="B157" s="3"/>
      <c r="C157" s="3"/>
      <c r="D157" s="1"/>
      <c r="E157" s="1"/>
      <c r="F157" s="1"/>
      <c r="G157" s="1"/>
      <c r="H157" s="1"/>
      <c r="I157" s="1"/>
    </row>
    <row r="158" spans="1:9" s="2" customFormat="1">
      <c r="A158"/>
      <c r="B158" s="100"/>
      <c r="C158" s="1"/>
      <c r="D158" s="1"/>
      <c r="E158" s="1"/>
      <c r="F158" s="1"/>
      <c r="G158" s="1"/>
      <c r="H158" s="1"/>
      <c r="I158" s="1"/>
    </row>
    <row r="159" spans="1:9" s="2" customFormat="1">
      <c r="A159"/>
      <c r="B159" s="100"/>
      <c r="C159" s="1"/>
      <c r="D159" s="1"/>
      <c r="E159" s="1"/>
      <c r="F159" s="1"/>
      <c r="G159" s="1"/>
      <c r="H159" s="1"/>
      <c r="I159" s="1"/>
    </row>
    <row r="160" spans="1:9" s="2" customFormat="1">
      <c r="A160"/>
      <c r="B160" s="100"/>
      <c r="C160" s="1"/>
      <c r="D160" s="1"/>
      <c r="E160" s="1"/>
      <c r="F160" s="1"/>
      <c r="G160" s="1"/>
      <c r="H160" s="1"/>
      <c r="I160" s="1"/>
    </row>
  </sheetData>
  <sortState ref="A5:G35">
    <sortCondition descending="1" ref="B5:B35"/>
  </sortState>
  <mergeCells count="5">
    <mergeCell ref="A1:I1"/>
    <mergeCell ref="A3:A4"/>
    <mergeCell ref="B3:D3"/>
    <mergeCell ref="E3:G3"/>
    <mergeCell ref="H3:I3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zoomScaleNormal="118" workbookViewId="0">
      <selection activeCell="B3" sqref="B3:D3"/>
    </sheetView>
  </sheetViews>
  <sheetFormatPr defaultRowHeight="16.7"/>
  <cols>
    <col min="1" max="1" width="11.375" customWidth="1"/>
    <col min="2" max="2" width="15.125" style="1" customWidth="1"/>
    <col min="3" max="3" width="8.75" style="1" customWidth="1"/>
    <col min="4" max="5" width="15.125" style="1" customWidth="1"/>
    <col min="6" max="6" width="8.75" style="5" customWidth="1"/>
    <col min="7" max="7" width="15.125" style="5" customWidth="1"/>
    <col min="8" max="9" width="9.625" bestFit="1" customWidth="1"/>
  </cols>
  <sheetData>
    <row r="1" spans="1:9" s="2" customFormat="1" ht="24.7" customHeight="1">
      <c r="A1" s="132" t="s">
        <v>368</v>
      </c>
      <c r="B1" s="132"/>
      <c r="C1" s="132"/>
      <c r="D1" s="132"/>
      <c r="E1" s="132"/>
      <c r="F1" s="132"/>
      <c r="G1" s="132"/>
      <c r="H1" s="132"/>
      <c r="I1" s="132"/>
    </row>
    <row r="2" spans="1:9" s="2" customFormat="1" ht="75.349999999999994" customHeight="1" thickBot="1">
      <c r="A2" s="133" t="s">
        <v>369</v>
      </c>
      <c r="B2" s="133"/>
      <c r="C2" s="133"/>
      <c r="D2" s="133"/>
      <c r="E2" s="133"/>
      <c r="F2" s="133"/>
      <c r="G2" s="133"/>
      <c r="H2" s="133"/>
      <c r="I2" s="133"/>
    </row>
    <row r="3" spans="1:9" s="2" customFormat="1" ht="25" customHeight="1">
      <c r="A3" s="127" t="s">
        <v>358</v>
      </c>
      <c r="B3" s="129" t="s">
        <v>359</v>
      </c>
      <c r="C3" s="130"/>
      <c r="D3" s="130"/>
      <c r="E3" s="129" t="s">
        <v>360</v>
      </c>
      <c r="F3" s="130"/>
      <c r="G3" s="131"/>
      <c r="H3" s="130" t="s">
        <v>361</v>
      </c>
      <c r="I3" s="131"/>
    </row>
    <row r="4" spans="1:9" s="2" customFormat="1" ht="35.35" customHeight="1">
      <c r="A4" s="128"/>
      <c r="B4" s="95" t="s">
        <v>362</v>
      </c>
      <c r="C4" s="80" t="s">
        <v>363</v>
      </c>
      <c r="D4" s="85" t="s">
        <v>183</v>
      </c>
      <c r="E4" s="95" t="s">
        <v>362</v>
      </c>
      <c r="F4" s="80" t="s">
        <v>364</v>
      </c>
      <c r="G4" s="90" t="s">
        <v>365</v>
      </c>
      <c r="H4" s="84" t="s">
        <v>366</v>
      </c>
      <c r="I4" s="90" t="s">
        <v>367</v>
      </c>
    </row>
    <row r="5" spans="1:9" s="2" customFormat="1" ht="25" customHeight="1">
      <c r="A5" s="101" t="s">
        <v>154</v>
      </c>
      <c r="B5" s="35">
        <v>107175594</v>
      </c>
      <c r="C5" s="33">
        <f t="shared" ref="C5:C40" si="0">B5/$B$40</f>
        <v>0.81824631764285716</v>
      </c>
      <c r="D5" s="36">
        <v>235258700</v>
      </c>
      <c r="E5" s="35">
        <v>98064482</v>
      </c>
      <c r="F5" s="33">
        <f>E5/$E$40</f>
        <v>0.82516818239021805</v>
      </c>
      <c r="G5" s="98">
        <v>206557800</v>
      </c>
      <c r="H5" s="105">
        <f t="shared" ref="H5:H40" si="1">SUM(B5/E5-1)</f>
        <v>9.2909398124389142E-2</v>
      </c>
      <c r="I5" s="87">
        <f t="shared" ref="I5:I40" si="2">SUM(D5/G5-1)</f>
        <v>0.13894851707367128</v>
      </c>
    </row>
    <row r="6" spans="1:9" s="2" customFormat="1" ht="25" customHeight="1">
      <c r="A6" s="88" t="s">
        <v>156</v>
      </c>
      <c r="B6" s="35">
        <v>11182510</v>
      </c>
      <c r="C6" s="33">
        <f t="shared" si="0"/>
        <v>8.5374358918919799E-2</v>
      </c>
      <c r="D6" s="36">
        <v>28626500</v>
      </c>
      <c r="E6" s="35">
        <v>5974191</v>
      </c>
      <c r="F6" s="33">
        <f t="shared" ref="F6:F40" si="3">E6/$E$40</f>
        <v>5.027011032110483E-2</v>
      </c>
      <c r="G6" s="98">
        <v>13960400</v>
      </c>
      <c r="H6" s="105">
        <f>SUM(B6/E6-1)</f>
        <v>0.87180322825299683</v>
      </c>
      <c r="I6" s="87">
        <f>SUM(D6/G6-1)</f>
        <v>1.0505501275035098</v>
      </c>
    </row>
    <row r="7" spans="1:9" s="2" customFormat="1" ht="25" customHeight="1">
      <c r="A7" s="88" t="s">
        <v>155</v>
      </c>
      <c r="B7" s="35">
        <v>6942275</v>
      </c>
      <c r="C7" s="33">
        <f t="shared" si="0"/>
        <v>5.3001721220356068E-2</v>
      </c>
      <c r="D7" s="36">
        <v>18794700</v>
      </c>
      <c r="E7" s="35">
        <v>9501194</v>
      </c>
      <c r="F7" s="33">
        <f t="shared" si="3"/>
        <v>7.9948242458639046E-2</v>
      </c>
      <c r="G7" s="98">
        <v>24793800</v>
      </c>
      <c r="H7" s="105">
        <f t="shared" si="1"/>
        <v>-0.26932604470553911</v>
      </c>
      <c r="I7" s="87">
        <f t="shared" si="2"/>
        <v>-0.24195968346925445</v>
      </c>
    </row>
    <row r="8" spans="1:9" s="2" customFormat="1" ht="25" customHeight="1">
      <c r="A8" s="88" t="s">
        <v>158</v>
      </c>
      <c r="B8" s="35">
        <v>1282999</v>
      </c>
      <c r="C8" s="33">
        <f t="shared" si="0"/>
        <v>9.7952263953812856E-3</v>
      </c>
      <c r="D8" s="36">
        <v>2539000</v>
      </c>
      <c r="E8" s="35">
        <v>825407</v>
      </c>
      <c r="F8" s="33">
        <f t="shared" si="3"/>
        <v>6.9454259078446231E-3</v>
      </c>
      <c r="G8" s="98">
        <v>1392300</v>
      </c>
      <c r="H8" s="105">
        <f>SUM(B8/E8-1)</f>
        <v>0.55438347384987052</v>
      </c>
      <c r="I8" s="87">
        <f>SUM(D8/G8-1)</f>
        <v>0.82360123536594121</v>
      </c>
    </row>
    <row r="9" spans="1:9" s="2" customFormat="1" ht="25" customHeight="1">
      <c r="A9" s="101" t="s">
        <v>157</v>
      </c>
      <c r="B9" s="35">
        <v>1059606</v>
      </c>
      <c r="C9" s="33">
        <f t="shared" si="0"/>
        <v>8.089702844588641E-3</v>
      </c>
      <c r="D9" s="36">
        <v>2421200</v>
      </c>
      <c r="E9" s="35">
        <v>1419692</v>
      </c>
      <c r="F9" s="33">
        <f t="shared" si="3"/>
        <v>1.1946064908535727E-2</v>
      </c>
      <c r="G9" s="98">
        <v>3001800</v>
      </c>
      <c r="H9" s="105">
        <f t="shared" si="1"/>
        <v>-0.25363670429924234</v>
      </c>
      <c r="I9" s="87">
        <f t="shared" si="2"/>
        <v>-0.1934172829635552</v>
      </c>
    </row>
    <row r="10" spans="1:9" s="2" customFormat="1" ht="25" customHeight="1">
      <c r="A10" s="88" t="s">
        <v>161</v>
      </c>
      <c r="B10" s="35">
        <v>975000</v>
      </c>
      <c r="C10" s="33">
        <f t="shared" si="0"/>
        <v>7.4437670921775881E-3</v>
      </c>
      <c r="D10" s="36">
        <v>3021400</v>
      </c>
      <c r="E10" s="35">
        <v>485479</v>
      </c>
      <c r="F10" s="33">
        <f t="shared" si="3"/>
        <v>4.0850858113809308E-3</v>
      </c>
      <c r="G10" s="98">
        <v>1461400</v>
      </c>
      <c r="H10" s="105">
        <f>SUM(B10/E10-1)</f>
        <v>1.0083257978202971</v>
      </c>
      <c r="I10" s="87">
        <f>SUM(D10/G10-1)</f>
        <v>1.0674695497468183</v>
      </c>
    </row>
    <row r="11" spans="1:9" s="2" customFormat="1" ht="25" customHeight="1">
      <c r="A11" s="88" t="s">
        <v>159</v>
      </c>
      <c r="B11" s="35">
        <v>681864</v>
      </c>
      <c r="C11" s="33">
        <f t="shared" si="0"/>
        <v>5.2057813379903376E-3</v>
      </c>
      <c r="D11" s="36">
        <v>2352800</v>
      </c>
      <c r="E11" s="35">
        <v>787930</v>
      </c>
      <c r="F11" s="33">
        <f t="shared" si="3"/>
        <v>6.6300739339114085E-3</v>
      </c>
      <c r="G11" s="98">
        <v>2581500</v>
      </c>
      <c r="H11" s="105">
        <f t="shared" si="1"/>
        <v>-0.13461348089297276</v>
      </c>
      <c r="I11" s="87">
        <f t="shared" si="2"/>
        <v>-8.8591903931822591E-2</v>
      </c>
    </row>
    <row r="12" spans="1:9" s="2" customFormat="1" ht="25" customHeight="1">
      <c r="A12" s="88" t="s">
        <v>174</v>
      </c>
      <c r="B12" s="35">
        <v>581569</v>
      </c>
      <c r="C12" s="33">
        <f t="shared" si="0"/>
        <v>4.440065829775003E-3</v>
      </c>
      <c r="D12" s="36">
        <v>1786500</v>
      </c>
      <c r="E12" s="35">
        <v>707684</v>
      </c>
      <c r="F12" s="33">
        <f t="shared" si="3"/>
        <v>5.9548402038837982E-3</v>
      </c>
      <c r="G12" s="98">
        <v>2111000</v>
      </c>
      <c r="H12" s="105">
        <f>SUM(B12/E12-1)</f>
        <v>-0.17820807026865093</v>
      </c>
      <c r="I12" s="87">
        <f>SUM(D12/G12-1)</f>
        <v>-0.15371861676930365</v>
      </c>
    </row>
    <row r="13" spans="1:9" s="2" customFormat="1" ht="25" customHeight="1">
      <c r="A13" s="88" t="s">
        <v>160</v>
      </c>
      <c r="B13" s="35">
        <v>375118</v>
      </c>
      <c r="C13" s="33">
        <f t="shared" si="0"/>
        <v>2.8638882298292023E-3</v>
      </c>
      <c r="D13" s="36">
        <v>1523300</v>
      </c>
      <c r="E13" s="35">
        <v>734023</v>
      </c>
      <c r="F13" s="33">
        <f t="shared" si="3"/>
        <v>6.1764709545155706E-3</v>
      </c>
      <c r="G13" s="98">
        <v>2520800</v>
      </c>
      <c r="H13" s="105">
        <f t="shared" si="1"/>
        <v>-0.48895606813410475</v>
      </c>
      <c r="I13" s="87">
        <f t="shared" si="2"/>
        <v>-0.39570771183751186</v>
      </c>
    </row>
    <row r="14" spans="1:9" s="2" customFormat="1" ht="25" customHeight="1">
      <c r="A14" s="88" t="s">
        <v>165</v>
      </c>
      <c r="B14" s="35">
        <v>285381</v>
      </c>
      <c r="C14" s="33">
        <f t="shared" si="0"/>
        <v>2.1787791759310072E-3</v>
      </c>
      <c r="D14" s="36">
        <v>757300</v>
      </c>
      <c r="E14" s="35">
        <v>35618</v>
      </c>
      <c r="F14" s="33">
        <f t="shared" si="3"/>
        <v>2.9970933125792463E-4</v>
      </c>
      <c r="G14" s="98">
        <v>61900</v>
      </c>
      <c r="H14" s="105">
        <f>SUM(B14/E14-1)</f>
        <v>7.0122690774327587</v>
      </c>
      <c r="I14" s="87">
        <f>SUM(D14/G14-1)</f>
        <v>11.234248788368337</v>
      </c>
    </row>
    <row r="15" spans="1:9" s="2" customFormat="1" ht="25" customHeight="1">
      <c r="A15" s="88" t="s">
        <v>177</v>
      </c>
      <c r="B15" s="35">
        <v>129639</v>
      </c>
      <c r="C15" s="33">
        <f t="shared" si="0"/>
        <v>9.8974617647467722E-4</v>
      </c>
      <c r="D15" s="36">
        <v>444800</v>
      </c>
      <c r="E15" s="35">
        <v>14728</v>
      </c>
      <c r="F15" s="33">
        <f t="shared" si="3"/>
        <v>1.2392944664963541E-4</v>
      </c>
      <c r="G15" s="98">
        <v>127500</v>
      </c>
      <c r="H15" s="105">
        <f>SUM(B15/E15-1)</f>
        <v>7.8022134709397069</v>
      </c>
      <c r="I15" s="87">
        <f>SUM(D15/G15-1)</f>
        <v>2.4886274509803923</v>
      </c>
    </row>
    <row r="16" spans="1:9" s="2" customFormat="1" ht="25" customHeight="1">
      <c r="A16" s="104" t="s">
        <v>175</v>
      </c>
      <c r="B16" s="35">
        <v>118127</v>
      </c>
      <c r="C16" s="33">
        <f t="shared" si="0"/>
        <v>9.018562823565763E-4</v>
      </c>
      <c r="D16" s="36">
        <v>406200</v>
      </c>
      <c r="E16" s="35">
        <v>9072</v>
      </c>
      <c r="F16" s="33">
        <f t="shared" si="3"/>
        <v>7.6336769419167047E-5</v>
      </c>
      <c r="G16" s="98">
        <v>28000</v>
      </c>
      <c r="H16" s="105">
        <f>SUM(B16/E16-1)</f>
        <v>12.021053791887125</v>
      </c>
      <c r="I16" s="87">
        <f>SUM(D16/G16-1)</f>
        <v>13.507142857142858</v>
      </c>
    </row>
    <row r="17" spans="1:9" s="2" customFormat="1" ht="25" customHeight="1">
      <c r="A17" s="88" t="s">
        <v>162</v>
      </c>
      <c r="B17" s="35">
        <v>108410</v>
      </c>
      <c r="C17" s="33">
        <f t="shared" si="0"/>
        <v>8.2767055432099727E-4</v>
      </c>
      <c r="D17" s="36">
        <v>397200</v>
      </c>
      <c r="E17" s="35">
        <v>59875</v>
      </c>
      <c r="F17" s="33">
        <f t="shared" si="3"/>
        <v>5.0382099525712377E-4</v>
      </c>
      <c r="G17" s="98">
        <v>208700</v>
      </c>
      <c r="H17" s="105">
        <f>SUM(B17/E17-1)</f>
        <v>0.81060542797494772</v>
      </c>
      <c r="I17" s="87">
        <f>SUM(D17/G17-1)</f>
        <v>0.90321034978437953</v>
      </c>
    </row>
    <row r="18" spans="1:9" s="2" customFormat="1" ht="25" customHeight="1">
      <c r="A18" s="88" t="s">
        <v>171</v>
      </c>
      <c r="B18" s="35">
        <v>19610</v>
      </c>
      <c r="C18" s="33">
        <f t="shared" si="0"/>
        <v>1.4971515146420768E-4</v>
      </c>
      <c r="D18" s="36">
        <v>180900</v>
      </c>
      <c r="E18" s="35">
        <v>64166</v>
      </c>
      <c r="F18" s="33">
        <f t="shared" si="3"/>
        <v>5.3992781597776381E-4</v>
      </c>
      <c r="G18" s="98">
        <v>529600</v>
      </c>
      <c r="H18" s="105">
        <f t="shared" si="1"/>
        <v>-0.6943864351837421</v>
      </c>
      <c r="I18" s="87">
        <f t="shared" si="2"/>
        <v>-0.65842145015105746</v>
      </c>
    </row>
    <row r="19" spans="1:9" s="2" customFormat="1" ht="25" customHeight="1">
      <c r="A19" s="103" t="s">
        <v>176</v>
      </c>
      <c r="B19" s="35">
        <v>19075</v>
      </c>
      <c r="C19" s="33">
        <f t="shared" si="0"/>
        <v>1.4563062285465384E-4</v>
      </c>
      <c r="D19" s="36">
        <v>124800</v>
      </c>
      <c r="E19" s="35">
        <v>40688</v>
      </c>
      <c r="F19" s="33">
        <f t="shared" si="3"/>
        <v>3.4237108400871573E-4</v>
      </c>
      <c r="G19" s="98">
        <v>261000</v>
      </c>
      <c r="H19" s="105">
        <f t="shared" si="1"/>
        <v>-0.53118855682265043</v>
      </c>
      <c r="I19" s="87">
        <f t="shared" si="2"/>
        <v>-0.52183908045977012</v>
      </c>
    </row>
    <row r="20" spans="1:9" s="2" customFormat="1" ht="25" customHeight="1">
      <c r="A20" s="88" t="s">
        <v>164</v>
      </c>
      <c r="B20" s="35">
        <v>18557</v>
      </c>
      <c r="C20" s="33">
        <f t="shared" si="0"/>
        <v>1.416758830046559E-4</v>
      </c>
      <c r="D20" s="36">
        <v>89200</v>
      </c>
      <c r="E20" s="35">
        <v>36411</v>
      </c>
      <c r="F20" s="33">
        <f t="shared" si="3"/>
        <v>3.0638206694458682E-4</v>
      </c>
      <c r="G20" s="98">
        <v>117500</v>
      </c>
      <c r="H20" s="105">
        <f t="shared" si="1"/>
        <v>-0.49034632391310318</v>
      </c>
      <c r="I20" s="87">
        <f t="shared" si="2"/>
        <v>-0.24085106382978727</v>
      </c>
    </row>
    <row r="21" spans="1:9" s="2" customFormat="1" ht="25" customHeight="1">
      <c r="A21" s="101" t="s">
        <v>166</v>
      </c>
      <c r="B21" s="35">
        <v>11524</v>
      </c>
      <c r="C21" s="33">
        <f t="shared" si="0"/>
        <v>8.7981509713081567E-5</v>
      </c>
      <c r="D21" s="36">
        <v>82500</v>
      </c>
      <c r="E21" s="35">
        <v>18360</v>
      </c>
      <c r="F21" s="33">
        <f t="shared" si="3"/>
        <v>1.5449108096736189E-4</v>
      </c>
      <c r="G21" s="98">
        <v>90700</v>
      </c>
      <c r="H21" s="105">
        <f t="shared" si="1"/>
        <v>-0.37233115468409583</v>
      </c>
      <c r="I21" s="87">
        <f t="shared" si="2"/>
        <v>-9.0407938257993425E-2</v>
      </c>
    </row>
    <row r="22" spans="1:9" s="2" customFormat="1" ht="25" customHeight="1">
      <c r="A22" s="88" t="s">
        <v>355</v>
      </c>
      <c r="B22" s="35">
        <v>5088</v>
      </c>
      <c r="C22" s="33">
        <f t="shared" si="0"/>
        <v>3.8845012271794426E-5</v>
      </c>
      <c r="D22" s="36">
        <v>20800</v>
      </c>
      <c r="E22" s="35">
        <v>0</v>
      </c>
      <c r="F22" s="33">
        <f t="shared" si="3"/>
        <v>0</v>
      </c>
      <c r="G22" s="98">
        <v>0</v>
      </c>
      <c r="H22" s="35">
        <v>0</v>
      </c>
      <c r="I22" s="36">
        <v>0</v>
      </c>
    </row>
    <row r="23" spans="1:9" s="2" customFormat="1" ht="25" customHeight="1">
      <c r="A23" s="88" t="s">
        <v>169</v>
      </c>
      <c r="B23" s="35">
        <v>2466</v>
      </c>
      <c r="C23" s="33">
        <f t="shared" si="0"/>
        <v>1.8827004768523007E-5</v>
      </c>
      <c r="D23" s="36">
        <v>3600</v>
      </c>
      <c r="E23" s="35">
        <v>5257</v>
      </c>
      <c r="F23" s="33">
        <f t="shared" si="3"/>
        <v>4.4235273019903132E-5</v>
      </c>
      <c r="G23" s="98">
        <v>6800</v>
      </c>
      <c r="H23" s="105">
        <f>SUM(B23/E23-1)</f>
        <v>-0.53091116606429523</v>
      </c>
      <c r="I23" s="87">
        <f>SUM(D23/G23-1)</f>
        <v>-0.47058823529411764</v>
      </c>
    </row>
    <row r="24" spans="1:9" s="2" customFormat="1" ht="25" customHeight="1">
      <c r="A24" s="88" t="s">
        <v>167</v>
      </c>
      <c r="B24" s="35">
        <v>2317</v>
      </c>
      <c r="C24" s="33">
        <f t="shared" si="0"/>
        <v>1.7689444464179972E-5</v>
      </c>
      <c r="D24" s="36">
        <v>22900</v>
      </c>
      <c r="E24" s="35">
        <v>27</v>
      </c>
      <c r="F24" s="33">
        <f t="shared" si="3"/>
        <v>2.2719276612847336E-7</v>
      </c>
      <c r="G24" s="98">
        <v>400</v>
      </c>
      <c r="H24" s="106">
        <v>0</v>
      </c>
      <c r="I24" s="102">
        <v>0</v>
      </c>
    </row>
    <row r="25" spans="1:9" s="2" customFormat="1" ht="25" customHeight="1">
      <c r="A25" s="88" t="s">
        <v>182</v>
      </c>
      <c r="B25" s="35">
        <v>2223</v>
      </c>
      <c r="C25" s="33">
        <f t="shared" si="0"/>
        <v>1.69717889701649E-5</v>
      </c>
      <c r="D25" s="86">
        <v>9300</v>
      </c>
      <c r="E25" s="35">
        <v>0</v>
      </c>
      <c r="F25" s="33">
        <f t="shared" si="3"/>
        <v>0</v>
      </c>
      <c r="G25" s="98">
        <v>0</v>
      </c>
      <c r="H25" s="35">
        <v>0</v>
      </c>
      <c r="I25" s="36">
        <v>0</v>
      </c>
    </row>
    <row r="26" spans="1:9" s="2" customFormat="1" ht="25" customHeight="1">
      <c r="A26" s="88" t="s">
        <v>356</v>
      </c>
      <c r="B26" s="35">
        <v>1500</v>
      </c>
      <c r="C26" s="33">
        <f t="shared" si="0"/>
        <v>1.1451949372580905E-5</v>
      </c>
      <c r="D26" s="36">
        <v>3500</v>
      </c>
      <c r="E26" s="35">
        <v>0</v>
      </c>
      <c r="F26" s="33">
        <f t="shared" si="3"/>
        <v>0</v>
      </c>
      <c r="G26" s="98">
        <v>0</v>
      </c>
      <c r="H26" s="35">
        <v>0</v>
      </c>
      <c r="I26" s="36">
        <v>0</v>
      </c>
    </row>
    <row r="27" spans="1:9" s="2" customFormat="1" ht="24.85" customHeight="1">
      <c r="A27" s="103" t="s">
        <v>180</v>
      </c>
      <c r="B27" s="35">
        <v>389</v>
      </c>
      <c r="C27" s="33">
        <f t="shared" si="0"/>
        <v>2.9698722039559811E-6</v>
      </c>
      <c r="D27" s="36">
        <v>10800</v>
      </c>
      <c r="E27" s="35">
        <v>145</v>
      </c>
      <c r="F27" s="33">
        <f t="shared" si="3"/>
        <v>1.2201092995788385E-6</v>
      </c>
      <c r="G27" s="98">
        <v>4200</v>
      </c>
      <c r="H27" s="105">
        <f>SUM(B27/E27-1)</f>
        <v>1.682758620689655</v>
      </c>
      <c r="I27" s="87">
        <f>SUM(D27/G27-1)</f>
        <v>1.5714285714285716</v>
      </c>
    </row>
    <row r="28" spans="1:9" s="2" customFormat="1" ht="24.85" customHeight="1">
      <c r="A28" s="88" t="s">
        <v>197</v>
      </c>
      <c r="B28" s="35">
        <v>381</v>
      </c>
      <c r="C28" s="33">
        <f t="shared" si="0"/>
        <v>2.9087951406355497E-6</v>
      </c>
      <c r="D28" s="36">
        <v>2700</v>
      </c>
      <c r="E28" s="35">
        <v>0</v>
      </c>
      <c r="F28" s="33">
        <f t="shared" si="3"/>
        <v>0</v>
      </c>
      <c r="G28" s="98">
        <v>0</v>
      </c>
      <c r="H28" s="35">
        <v>0</v>
      </c>
      <c r="I28" s="36">
        <v>0</v>
      </c>
    </row>
    <row r="29" spans="1:9" s="2" customFormat="1" ht="24.85" customHeight="1">
      <c r="A29" s="88" t="s">
        <v>173</v>
      </c>
      <c r="B29" s="35">
        <v>305</v>
      </c>
      <c r="C29" s="33">
        <f t="shared" si="0"/>
        <v>2.3285630390914507E-6</v>
      </c>
      <c r="D29" s="36">
        <v>2000</v>
      </c>
      <c r="E29" s="35">
        <v>227</v>
      </c>
      <c r="F29" s="33">
        <f t="shared" si="3"/>
        <v>1.9101021448579058E-6</v>
      </c>
      <c r="G29" s="98">
        <v>2200</v>
      </c>
      <c r="H29" s="105">
        <f>SUM(B29/E29-1)</f>
        <v>0.34361233480176212</v>
      </c>
      <c r="I29" s="87">
        <f>SUM(D29/G29-1)</f>
        <v>-9.0909090909090939E-2</v>
      </c>
    </row>
    <row r="30" spans="1:9" s="2" customFormat="1" ht="24.85" customHeight="1">
      <c r="A30" s="88" t="s">
        <v>172</v>
      </c>
      <c r="B30" s="35">
        <v>245</v>
      </c>
      <c r="C30" s="33">
        <f t="shared" si="0"/>
        <v>1.8704850641882145E-6</v>
      </c>
      <c r="D30" s="36">
        <v>2300</v>
      </c>
      <c r="E30" s="35">
        <v>645</v>
      </c>
      <c r="F30" s="33">
        <f t="shared" si="3"/>
        <v>5.4273827464024192E-6</v>
      </c>
      <c r="G30" s="98">
        <v>6100</v>
      </c>
      <c r="H30" s="105">
        <f>SUM(B30/E30-1)</f>
        <v>-0.62015503875968991</v>
      </c>
      <c r="I30" s="87">
        <f>SUM(D30/G30-1)</f>
        <v>-0.62295081967213117</v>
      </c>
    </row>
    <row r="31" spans="1:9" s="2" customFormat="1" ht="24.85" customHeight="1">
      <c r="A31" s="88" t="s">
        <v>354</v>
      </c>
      <c r="B31" s="35">
        <v>181</v>
      </c>
      <c r="C31" s="33">
        <f t="shared" si="0"/>
        <v>1.3818685576247624E-6</v>
      </c>
      <c r="D31" s="36">
        <v>2500</v>
      </c>
      <c r="E31" s="35">
        <v>0</v>
      </c>
      <c r="F31" s="33">
        <f t="shared" si="3"/>
        <v>0</v>
      </c>
      <c r="G31" s="98">
        <v>0</v>
      </c>
      <c r="H31" s="35">
        <v>0</v>
      </c>
      <c r="I31" s="36">
        <v>0</v>
      </c>
    </row>
    <row r="32" spans="1:9" s="2" customFormat="1" ht="24.85" customHeight="1">
      <c r="A32" s="88" t="s">
        <v>181</v>
      </c>
      <c r="B32" s="35">
        <v>112</v>
      </c>
      <c r="C32" s="33">
        <f t="shared" si="0"/>
        <v>8.5507888648604089E-7</v>
      </c>
      <c r="D32" s="36">
        <v>2700</v>
      </c>
      <c r="E32" s="35">
        <v>136</v>
      </c>
      <c r="F32" s="33">
        <f t="shared" si="3"/>
        <v>1.1443783775360139E-6</v>
      </c>
      <c r="G32" s="98">
        <v>700</v>
      </c>
      <c r="H32" s="105">
        <f>SUM(B32/E32-1)</f>
        <v>-0.17647058823529416</v>
      </c>
      <c r="I32" s="87">
        <f>SUM(D32/G32-1)</f>
        <v>2.8571428571428572</v>
      </c>
    </row>
    <row r="33" spans="1:9" s="2" customFormat="1" ht="24.85" customHeight="1">
      <c r="A33" s="88" t="s">
        <v>195</v>
      </c>
      <c r="B33" s="35">
        <v>2</v>
      </c>
      <c r="C33" s="33">
        <f t="shared" si="0"/>
        <v>1.5269265830107873E-8</v>
      </c>
      <c r="D33" s="36">
        <v>100</v>
      </c>
      <c r="E33" s="35">
        <v>0</v>
      </c>
      <c r="F33" s="33">
        <f t="shared" si="3"/>
        <v>0</v>
      </c>
      <c r="G33" s="98">
        <v>0</v>
      </c>
      <c r="H33" s="35">
        <v>0</v>
      </c>
      <c r="I33" s="36">
        <v>0</v>
      </c>
    </row>
    <row r="34" spans="1:9" s="2" customFormat="1" ht="24.85" customHeight="1">
      <c r="A34" s="88" t="s">
        <v>163</v>
      </c>
      <c r="B34" s="35">
        <v>0</v>
      </c>
      <c r="C34" s="33">
        <f t="shared" si="0"/>
        <v>0</v>
      </c>
      <c r="D34" s="36">
        <v>0</v>
      </c>
      <c r="E34" s="35">
        <v>43940</v>
      </c>
      <c r="F34" s="33">
        <f t="shared" si="3"/>
        <v>3.6973519050685627E-4</v>
      </c>
      <c r="G34" s="98">
        <v>7100</v>
      </c>
      <c r="H34" s="105">
        <f t="shared" ref="H34" si="4">SUM(B34/E34-1)</f>
        <v>-1</v>
      </c>
      <c r="I34" s="87">
        <f t="shared" ref="I34" si="5">SUM(D34/G34-1)</f>
        <v>-1</v>
      </c>
    </row>
    <row r="35" spans="1:9" s="2" customFormat="1" ht="24.85" customHeight="1">
      <c r="A35" s="88" t="s">
        <v>168</v>
      </c>
      <c r="B35" s="35">
        <v>0</v>
      </c>
      <c r="C35" s="33">
        <f t="shared" si="0"/>
        <v>0</v>
      </c>
      <c r="D35" s="36"/>
      <c r="E35" s="35">
        <v>7110</v>
      </c>
      <c r="F35" s="33">
        <f t="shared" si="3"/>
        <v>5.9827428413831322E-5</v>
      </c>
      <c r="G35" s="98">
        <v>24200</v>
      </c>
      <c r="H35" s="105">
        <f t="shared" si="1"/>
        <v>-1</v>
      </c>
      <c r="I35" s="87">
        <f t="shared" si="2"/>
        <v>-1</v>
      </c>
    </row>
    <row r="36" spans="1:9" s="2" customFormat="1" ht="24.85" customHeight="1">
      <c r="A36" s="88" t="s">
        <v>143</v>
      </c>
      <c r="B36" s="35">
        <v>0</v>
      </c>
      <c r="C36" s="33">
        <f t="shared" si="0"/>
        <v>0</v>
      </c>
      <c r="D36" s="36">
        <v>0</v>
      </c>
      <c r="E36" s="35">
        <v>4000</v>
      </c>
      <c r="F36" s="33">
        <f t="shared" si="3"/>
        <v>3.3658187574588649E-5</v>
      </c>
      <c r="G36" s="98">
        <v>9500</v>
      </c>
      <c r="H36" s="105">
        <f t="shared" si="1"/>
        <v>-1</v>
      </c>
      <c r="I36" s="87">
        <f t="shared" si="2"/>
        <v>-1</v>
      </c>
    </row>
    <row r="37" spans="1:9" s="2" customFormat="1" ht="24.85" customHeight="1">
      <c r="A37" s="88" t="s">
        <v>178</v>
      </c>
      <c r="B37" s="35">
        <v>0</v>
      </c>
      <c r="C37" s="33">
        <f t="shared" si="0"/>
        <v>0</v>
      </c>
      <c r="D37" s="36">
        <v>0</v>
      </c>
      <c r="E37" s="35">
        <v>1066</v>
      </c>
      <c r="F37" s="33">
        <f t="shared" si="3"/>
        <v>8.969906988627874E-6</v>
      </c>
      <c r="G37" s="98">
        <v>11500</v>
      </c>
      <c r="H37" s="105">
        <f t="shared" si="1"/>
        <v>-1</v>
      </c>
      <c r="I37" s="87">
        <f t="shared" si="2"/>
        <v>-1</v>
      </c>
    </row>
    <row r="38" spans="1:9" s="2" customFormat="1" ht="24.85" customHeight="1">
      <c r="A38" s="88" t="s">
        <v>179</v>
      </c>
      <c r="B38" s="35">
        <v>0</v>
      </c>
      <c r="C38" s="33">
        <f t="shared" si="0"/>
        <v>0</v>
      </c>
      <c r="D38" s="36">
        <v>0</v>
      </c>
      <c r="E38" s="35">
        <v>231</v>
      </c>
      <c r="F38" s="33">
        <f t="shared" si="3"/>
        <v>1.9437603324324942E-6</v>
      </c>
      <c r="G38" s="98">
        <v>6800</v>
      </c>
      <c r="H38" s="105">
        <f t="shared" si="1"/>
        <v>-1</v>
      </c>
      <c r="I38" s="87">
        <f t="shared" si="2"/>
        <v>-1</v>
      </c>
    </row>
    <row r="39" spans="1:9" s="2" customFormat="1" ht="24.85" customHeight="1">
      <c r="A39" s="88" t="s">
        <v>149</v>
      </c>
      <c r="B39" s="35">
        <v>0</v>
      </c>
      <c r="C39" s="33">
        <f t="shared" si="0"/>
        <v>0</v>
      </c>
      <c r="D39" s="36"/>
      <c r="E39" s="35">
        <v>28</v>
      </c>
      <c r="F39" s="33">
        <f t="shared" si="3"/>
        <v>2.3560731302212053E-7</v>
      </c>
      <c r="G39" s="98">
        <v>700</v>
      </c>
      <c r="H39" s="105">
        <f t="shared" si="1"/>
        <v>-1</v>
      </c>
      <c r="I39" s="87">
        <f t="shared" si="2"/>
        <v>-1</v>
      </c>
    </row>
    <row r="40" spans="1:9" s="2" customFormat="1" ht="24.85" customHeight="1" thickBot="1">
      <c r="A40" s="93" t="s">
        <v>357</v>
      </c>
      <c r="B40" s="96">
        <f>SUM(B5:B39)</f>
        <v>130982067</v>
      </c>
      <c r="C40" s="91">
        <f t="shared" si="0"/>
        <v>1</v>
      </c>
      <c r="D40" s="99">
        <f>SUM(D5:D39)</f>
        <v>298890200</v>
      </c>
      <c r="E40" s="96">
        <f>SUM(E5:E39)</f>
        <v>118841812</v>
      </c>
      <c r="F40" s="91">
        <f t="shared" si="3"/>
        <v>1</v>
      </c>
      <c r="G40" s="97">
        <f>SUM(G5:G39)</f>
        <v>259885900</v>
      </c>
      <c r="H40" s="94">
        <f t="shared" si="1"/>
        <v>0.10215474499833443</v>
      </c>
      <c r="I40" s="92">
        <f t="shared" si="2"/>
        <v>0.15008240154621699</v>
      </c>
    </row>
    <row r="41" spans="1:9" s="2" customFormat="1">
      <c r="B41" s="3"/>
      <c r="C41" s="3"/>
      <c r="D41" s="3"/>
      <c r="E41" s="3"/>
      <c r="F41" s="4"/>
      <c r="G41" s="4"/>
    </row>
    <row r="42" spans="1:9" s="2" customFormat="1">
      <c r="B42" s="3"/>
      <c r="C42" s="3"/>
      <c r="D42" s="3"/>
      <c r="E42" s="3"/>
      <c r="F42" s="4"/>
      <c r="G42" s="4"/>
    </row>
    <row r="43" spans="1:9" s="2" customFormat="1">
      <c r="B43" s="3"/>
      <c r="C43" s="3"/>
      <c r="D43" s="3"/>
      <c r="E43" s="3"/>
      <c r="F43" s="4"/>
      <c r="G43" s="4"/>
    </row>
    <row r="44" spans="1:9" s="2" customFormat="1">
      <c r="B44" s="3"/>
      <c r="C44" s="3"/>
      <c r="D44" s="3"/>
      <c r="E44" s="3"/>
      <c r="F44" s="4"/>
      <c r="G44" s="4"/>
    </row>
    <row r="45" spans="1:9" s="2" customFormat="1">
      <c r="B45" s="3"/>
      <c r="C45" s="3"/>
      <c r="D45" s="3"/>
      <c r="E45" s="3"/>
      <c r="F45" s="4"/>
      <c r="G45" s="4"/>
    </row>
    <row r="46" spans="1:9" s="2" customFormat="1">
      <c r="B46" s="3"/>
      <c r="C46" s="3"/>
      <c r="D46" s="3"/>
      <c r="E46" s="3"/>
      <c r="F46" s="4"/>
      <c r="G46" s="4"/>
    </row>
    <row r="47" spans="1:9" s="2" customFormat="1">
      <c r="B47" s="3"/>
      <c r="C47" s="3"/>
      <c r="D47" s="3"/>
      <c r="E47" s="3"/>
      <c r="F47" s="4"/>
      <c r="G47" s="4"/>
    </row>
    <row r="48" spans="1:9" s="2" customFormat="1">
      <c r="B48" s="3"/>
      <c r="C48" s="3"/>
      <c r="D48" s="3"/>
      <c r="E48" s="3"/>
      <c r="F48" s="4"/>
      <c r="G48" s="4"/>
    </row>
    <row r="49" spans="2:7" s="2" customFormat="1">
      <c r="B49" s="3"/>
      <c r="C49" s="3"/>
      <c r="D49" s="3"/>
      <c r="E49" s="3"/>
      <c r="F49" s="4"/>
      <c r="G49" s="4"/>
    </row>
    <row r="50" spans="2:7" s="2" customFormat="1">
      <c r="B50" s="3"/>
      <c r="C50" s="3"/>
      <c r="D50" s="3"/>
      <c r="E50" s="3"/>
      <c r="F50" s="4"/>
      <c r="G50" s="4"/>
    </row>
    <row r="51" spans="2:7" s="2" customFormat="1">
      <c r="B51" s="3"/>
      <c r="C51" s="3"/>
      <c r="D51" s="3"/>
      <c r="E51" s="3"/>
      <c r="F51" s="4"/>
      <c r="G51" s="4"/>
    </row>
    <row r="52" spans="2:7" s="2" customFormat="1">
      <c r="B52" s="3"/>
      <c r="C52" s="3"/>
      <c r="D52" s="3"/>
      <c r="E52" s="3"/>
      <c r="F52" s="4"/>
      <c r="G52" s="4"/>
    </row>
    <row r="53" spans="2:7" s="2" customFormat="1">
      <c r="B53" s="3"/>
      <c r="C53" s="3"/>
      <c r="D53" s="3"/>
      <c r="E53" s="3"/>
      <c r="F53" s="4"/>
      <c r="G53" s="4"/>
    </row>
    <row r="54" spans="2:7" s="2" customFormat="1">
      <c r="B54" s="3"/>
      <c r="C54" s="3"/>
      <c r="D54" s="3"/>
      <c r="E54" s="3"/>
      <c r="F54" s="4"/>
      <c r="G54" s="4"/>
    </row>
    <row r="55" spans="2:7" s="2" customFormat="1">
      <c r="B55" s="3"/>
      <c r="C55" s="3"/>
      <c r="D55" s="3"/>
      <c r="E55" s="3"/>
      <c r="F55" s="4"/>
      <c r="G55" s="4"/>
    </row>
    <row r="56" spans="2:7" s="2" customFormat="1">
      <c r="B56" s="3"/>
      <c r="C56" s="3"/>
      <c r="D56" s="3"/>
      <c r="E56" s="3"/>
      <c r="F56" s="4"/>
      <c r="G56" s="4"/>
    </row>
    <row r="57" spans="2:7" s="2" customFormat="1">
      <c r="B57" s="3"/>
      <c r="C57" s="3"/>
      <c r="D57" s="3"/>
      <c r="E57" s="3"/>
      <c r="F57" s="4"/>
      <c r="G57" s="4"/>
    </row>
    <row r="58" spans="2:7" s="2" customFormat="1">
      <c r="B58" s="3"/>
      <c r="C58" s="3"/>
      <c r="D58" s="3"/>
      <c r="E58" s="3"/>
      <c r="F58" s="4"/>
      <c r="G58" s="4"/>
    </row>
    <row r="59" spans="2:7" s="2" customFormat="1">
      <c r="B59" s="3"/>
      <c r="C59" s="3"/>
      <c r="D59" s="3"/>
      <c r="E59" s="3"/>
      <c r="F59" s="4"/>
      <c r="G59" s="4"/>
    </row>
    <row r="60" spans="2:7" s="2" customFormat="1">
      <c r="B60" s="3"/>
      <c r="C60" s="3"/>
      <c r="D60" s="3"/>
      <c r="E60" s="3"/>
      <c r="F60" s="4"/>
      <c r="G60" s="4"/>
    </row>
    <row r="61" spans="2:7" s="2" customFormat="1">
      <c r="B61" s="3"/>
      <c r="C61" s="3"/>
      <c r="D61" s="3"/>
      <c r="E61" s="3"/>
      <c r="F61" s="4"/>
      <c r="G61" s="4"/>
    </row>
    <row r="62" spans="2:7" s="2" customFormat="1">
      <c r="B62" s="3"/>
      <c r="C62" s="3"/>
      <c r="D62" s="3"/>
      <c r="E62" s="3"/>
      <c r="F62" s="4"/>
      <c r="G62" s="4"/>
    </row>
    <row r="63" spans="2:7" s="2" customFormat="1">
      <c r="B63" s="3"/>
      <c r="C63" s="3"/>
      <c r="D63" s="3"/>
      <c r="E63" s="3"/>
      <c r="F63" s="4"/>
      <c r="G63" s="4"/>
    </row>
    <row r="64" spans="2:7" s="2" customFormat="1">
      <c r="B64" s="3"/>
      <c r="C64" s="3"/>
      <c r="D64" s="3"/>
      <c r="E64" s="3"/>
      <c r="F64" s="4"/>
      <c r="G64" s="4"/>
    </row>
    <row r="65" spans="2:7" s="2" customFormat="1">
      <c r="B65" s="3"/>
      <c r="C65" s="3"/>
      <c r="D65" s="3"/>
      <c r="E65" s="3"/>
      <c r="F65" s="4"/>
      <c r="G65" s="4"/>
    </row>
    <row r="66" spans="2:7" s="2" customFormat="1">
      <c r="B66" s="3"/>
      <c r="C66" s="3"/>
      <c r="D66" s="3"/>
      <c r="E66" s="3"/>
      <c r="F66" s="4"/>
      <c r="G66" s="4"/>
    </row>
    <row r="67" spans="2:7" s="2" customFormat="1">
      <c r="B67" s="3"/>
      <c r="C67" s="3"/>
      <c r="D67" s="3"/>
      <c r="E67" s="3"/>
      <c r="F67" s="4"/>
      <c r="G67" s="4"/>
    </row>
    <row r="68" spans="2:7" s="2" customFormat="1">
      <c r="B68" s="3"/>
      <c r="C68" s="3"/>
      <c r="D68" s="3"/>
      <c r="E68" s="3"/>
      <c r="F68" s="4"/>
      <c r="G68" s="4"/>
    </row>
    <row r="69" spans="2:7" s="2" customFormat="1">
      <c r="B69" s="3"/>
      <c r="C69" s="3"/>
      <c r="D69" s="3"/>
      <c r="E69" s="3"/>
      <c r="F69" s="4"/>
      <c r="G69" s="4"/>
    </row>
    <row r="70" spans="2:7" s="2" customFormat="1">
      <c r="B70" s="3"/>
      <c r="C70" s="3"/>
      <c r="D70" s="3"/>
      <c r="E70" s="3"/>
      <c r="F70" s="4"/>
      <c r="G70" s="4"/>
    </row>
    <row r="71" spans="2:7" s="2" customFormat="1">
      <c r="B71" s="3"/>
      <c r="C71" s="3"/>
      <c r="D71" s="3"/>
      <c r="E71" s="3"/>
      <c r="F71" s="4"/>
      <c r="G71" s="4"/>
    </row>
    <row r="72" spans="2:7" s="2" customFormat="1">
      <c r="B72" s="3"/>
      <c r="C72" s="3"/>
      <c r="D72" s="3"/>
      <c r="E72" s="3"/>
      <c r="F72" s="4"/>
      <c r="G72" s="4"/>
    </row>
    <row r="73" spans="2:7" s="2" customFormat="1">
      <c r="B73" s="3"/>
      <c r="C73" s="3"/>
      <c r="D73" s="3"/>
      <c r="E73" s="3"/>
      <c r="F73" s="4"/>
      <c r="G73" s="4"/>
    </row>
    <row r="74" spans="2:7" s="2" customFormat="1">
      <c r="B74" s="3"/>
      <c r="C74" s="3"/>
      <c r="D74" s="3"/>
      <c r="E74" s="3"/>
      <c r="F74" s="4"/>
      <c r="G74" s="4"/>
    </row>
    <row r="75" spans="2:7" s="2" customFormat="1">
      <c r="B75" s="3"/>
      <c r="C75" s="3"/>
      <c r="D75" s="3"/>
      <c r="E75" s="3"/>
      <c r="F75" s="4"/>
      <c r="G75" s="4"/>
    </row>
    <row r="76" spans="2:7" s="2" customFormat="1">
      <c r="B76" s="3"/>
      <c r="C76" s="3"/>
      <c r="D76" s="3"/>
      <c r="E76" s="3"/>
      <c r="F76" s="4"/>
      <c r="G76" s="4"/>
    </row>
    <row r="77" spans="2:7" s="2" customFormat="1">
      <c r="B77" s="3"/>
      <c r="C77" s="3"/>
      <c r="D77" s="3"/>
      <c r="E77" s="3"/>
      <c r="F77" s="4"/>
      <c r="G77" s="4"/>
    </row>
    <row r="78" spans="2:7" s="2" customFormat="1">
      <c r="B78" s="3"/>
      <c r="C78" s="3"/>
      <c r="D78" s="3"/>
      <c r="E78" s="3"/>
      <c r="F78" s="4"/>
      <c r="G78" s="4"/>
    </row>
    <row r="79" spans="2:7" s="2" customFormat="1">
      <c r="B79" s="3"/>
      <c r="C79" s="3"/>
      <c r="D79" s="3"/>
      <c r="E79" s="3"/>
      <c r="F79" s="4"/>
      <c r="G79" s="4"/>
    </row>
    <row r="80" spans="2:7" s="2" customFormat="1">
      <c r="B80" s="3"/>
      <c r="C80" s="3"/>
      <c r="D80" s="3"/>
      <c r="E80" s="3"/>
      <c r="F80" s="4"/>
      <c r="G80" s="4"/>
    </row>
    <row r="81" spans="2:7" s="2" customFormat="1">
      <c r="B81" s="3"/>
      <c r="C81" s="3"/>
      <c r="D81" s="3"/>
      <c r="E81" s="3"/>
      <c r="F81" s="4"/>
      <c r="G81" s="4"/>
    </row>
    <row r="82" spans="2:7" s="2" customFormat="1">
      <c r="B82" s="3"/>
      <c r="C82" s="3"/>
      <c r="D82" s="3"/>
      <c r="E82" s="3"/>
      <c r="F82" s="4"/>
      <c r="G82" s="4"/>
    </row>
    <row r="83" spans="2:7" s="2" customFormat="1">
      <c r="B83" s="3"/>
      <c r="C83" s="3"/>
      <c r="D83" s="3"/>
      <c r="E83" s="3"/>
      <c r="F83" s="4"/>
      <c r="G83" s="4"/>
    </row>
    <row r="84" spans="2:7" s="2" customFormat="1">
      <c r="B84" s="3"/>
      <c r="C84" s="3"/>
      <c r="D84" s="3"/>
      <c r="E84" s="3"/>
      <c r="F84" s="4"/>
      <c r="G84" s="4"/>
    </row>
    <row r="85" spans="2:7" s="2" customFormat="1">
      <c r="B85" s="3"/>
      <c r="C85" s="3"/>
      <c r="D85" s="3"/>
      <c r="E85" s="3"/>
      <c r="F85" s="4"/>
      <c r="G85" s="4"/>
    </row>
    <row r="86" spans="2:7" s="2" customFormat="1">
      <c r="B86" s="3"/>
      <c r="C86" s="3"/>
      <c r="D86" s="3"/>
      <c r="E86" s="3"/>
      <c r="F86" s="4"/>
      <c r="G86" s="4"/>
    </row>
    <row r="87" spans="2:7" s="2" customFormat="1">
      <c r="B87" s="3"/>
      <c r="C87" s="3"/>
      <c r="D87" s="3"/>
      <c r="E87" s="3"/>
      <c r="F87" s="4"/>
      <c r="G87" s="4"/>
    </row>
    <row r="88" spans="2:7" s="2" customFormat="1">
      <c r="B88" s="3"/>
      <c r="C88" s="3"/>
      <c r="D88" s="3"/>
      <c r="E88" s="3"/>
      <c r="F88" s="4"/>
      <c r="G88" s="4"/>
    </row>
    <row r="89" spans="2:7" s="2" customFormat="1">
      <c r="B89" s="3"/>
      <c r="C89" s="3"/>
      <c r="D89" s="3"/>
      <c r="E89" s="3"/>
      <c r="F89" s="4"/>
      <c r="G89" s="4"/>
    </row>
    <row r="90" spans="2:7" s="2" customFormat="1">
      <c r="B90" s="3"/>
      <c r="C90" s="3"/>
      <c r="D90" s="3"/>
      <c r="E90" s="3"/>
      <c r="F90" s="4"/>
      <c r="G90" s="4"/>
    </row>
    <row r="91" spans="2:7" s="2" customFormat="1">
      <c r="B91" s="3"/>
      <c r="C91" s="3"/>
      <c r="D91" s="3"/>
      <c r="E91" s="3"/>
      <c r="F91" s="4"/>
      <c r="G91" s="4"/>
    </row>
    <row r="92" spans="2:7" s="2" customFormat="1">
      <c r="B92" s="3"/>
      <c r="C92" s="3"/>
      <c r="D92" s="3"/>
      <c r="E92" s="3"/>
      <c r="F92" s="4"/>
      <c r="G92" s="4"/>
    </row>
    <row r="93" spans="2:7" s="2" customFormat="1">
      <c r="B93" s="3"/>
      <c r="C93" s="3"/>
      <c r="D93" s="3"/>
      <c r="E93" s="3"/>
      <c r="F93" s="4"/>
      <c r="G93" s="4"/>
    </row>
    <row r="94" spans="2:7" s="2" customFormat="1">
      <c r="B94" s="3"/>
      <c r="C94" s="3"/>
      <c r="D94" s="3"/>
      <c r="E94" s="3"/>
      <c r="F94" s="4"/>
      <c r="G94" s="4"/>
    </row>
    <row r="95" spans="2:7" s="2" customFormat="1">
      <c r="B95" s="3"/>
      <c r="C95" s="3"/>
      <c r="D95" s="3"/>
      <c r="E95" s="3"/>
      <c r="F95" s="4"/>
      <c r="G95" s="4"/>
    </row>
    <row r="96" spans="2:7" s="2" customFormat="1">
      <c r="B96" s="3"/>
      <c r="C96" s="3"/>
      <c r="D96" s="3"/>
      <c r="E96" s="3"/>
      <c r="F96" s="4"/>
      <c r="G96" s="4"/>
    </row>
    <row r="97" spans="2:7" s="2" customFormat="1">
      <c r="B97" s="3"/>
      <c r="C97" s="3"/>
      <c r="D97" s="3"/>
      <c r="E97" s="3"/>
      <c r="F97" s="4"/>
      <c r="G97" s="4"/>
    </row>
    <row r="98" spans="2:7" s="2" customFormat="1">
      <c r="B98" s="3"/>
      <c r="C98" s="3"/>
      <c r="D98" s="3"/>
      <c r="E98" s="3"/>
      <c r="F98" s="4"/>
      <c r="G98" s="4"/>
    </row>
    <row r="99" spans="2:7" s="2" customFormat="1">
      <c r="B99" s="3"/>
      <c r="C99" s="3"/>
      <c r="D99" s="3"/>
      <c r="E99" s="3"/>
      <c r="F99" s="4"/>
      <c r="G99" s="4"/>
    </row>
    <row r="100" spans="2:7" s="2" customFormat="1">
      <c r="B100" s="3"/>
      <c r="C100" s="3"/>
      <c r="D100" s="3"/>
      <c r="E100" s="3"/>
      <c r="F100" s="4"/>
      <c r="G100" s="4"/>
    </row>
    <row r="101" spans="2:7" s="2" customFormat="1">
      <c r="B101" s="3"/>
      <c r="C101" s="3"/>
      <c r="D101" s="3"/>
      <c r="E101" s="3"/>
      <c r="F101" s="4"/>
      <c r="G101" s="4"/>
    </row>
    <row r="102" spans="2:7" s="2" customFormat="1">
      <c r="B102" s="3"/>
      <c r="C102" s="3"/>
      <c r="D102" s="3"/>
      <c r="E102" s="3"/>
      <c r="F102" s="4"/>
      <c r="G102" s="4"/>
    </row>
    <row r="103" spans="2:7" s="2" customFormat="1">
      <c r="B103" s="3"/>
      <c r="C103" s="3"/>
      <c r="D103" s="3"/>
      <c r="E103" s="3"/>
      <c r="F103" s="4"/>
      <c r="G103" s="4"/>
    </row>
    <row r="104" spans="2:7" s="2" customFormat="1">
      <c r="B104" s="3"/>
      <c r="C104" s="3"/>
      <c r="D104" s="3"/>
      <c r="E104" s="3"/>
      <c r="F104" s="4"/>
      <c r="G104" s="4"/>
    </row>
    <row r="105" spans="2:7" s="2" customFormat="1">
      <c r="B105" s="3"/>
      <c r="C105" s="3"/>
      <c r="D105" s="3"/>
      <c r="E105" s="3"/>
      <c r="F105" s="4"/>
      <c r="G105" s="4"/>
    </row>
    <row r="106" spans="2:7" s="2" customFormat="1">
      <c r="B106" s="3"/>
      <c r="C106" s="3"/>
      <c r="D106" s="3"/>
      <c r="E106" s="3"/>
      <c r="F106" s="4"/>
      <c r="G106" s="4"/>
    </row>
    <row r="107" spans="2:7" s="2" customFormat="1">
      <c r="B107" s="3"/>
      <c r="C107" s="3"/>
      <c r="D107" s="3"/>
      <c r="E107" s="3"/>
      <c r="F107" s="4"/>
      <c r="G107" s="4"/>
    </row>
    <row r="108" spans="2:7" s="2" customFormat="1">
      <c r="B108" s="3"/>
      <c r="C108" s="3"/>
      <c r="D108" s="3"/>
      <c r="E108" s="3"/>
      <c r="F108" s="4"/>
      <c r="G108" s="4"/>
    </row>
    <row r="109" spans="2:7" s="2" customFormat="1">
      <c r="B109" s="3"/>
      <c r="C109" s="3"/>
      <c r="D109" s="3"/>
      <c r="E109" s="3"/>
      <c r="F109" s="4"/>
      <c r="G109" s="4"/>
    </row>
    <row r="110" spans="2:7" s="2" customFormat="1">
      <c r="B110" s="3"/>
      <c r="C110" s="3"/>
      <c r="D110" s="3"/>
      <c r="E110" s="3"/>
      <c r="F110" s="4"/>
      <c r="G110" s="4"/>
    </row>
    <row r="111" spans="2:7" s="2" customFormat="1">
      <c r="B111" s="3"/>
      <c r="C111" s="3"/>
      <c r="D111" s="3"/>
      <c r="E111" s="3"/>
      <c r="F111" s="4"/>
      <c r="G111" s="4"/>
    </row>
    <row r="112" spans="2:7" s="2" customFormat="1">
      <c r="B112" s="3"/>
      <c r="C112" s="3"/>
      <c r="D112" s="3"/>
      <c r="E112" s="3"/>
      <c r="F112" s="4"/>
      <c r="G112" s="4"/>
    </row>
    <row r="113" spans="2:7" s="2" customFormat="1">
      <c r="B113" s="3"/>
      <c r="C113" s="3"/>
      <c r="D113" s="3"/>
      <c r="E113" s="3"/>
      <c r="F113" s="4"/>
      <c r="G113" s="4"/>
    </row>
    <row r="114" spans="2:7" s="2" customFormat="1">
      <c r="B114" s="3"/>
      <c r="C114" s="3"/>
      <c r="D114" s="3"/>
      <c r="E114" s="3"/>
      <c r="F114" s="4"/>
      <c r="G114" s="4"/>
    </row>
    <row r="115" spans="2:7" s="2" customFormat="1">
      <c r="B115" s="3"/>
      <c r="C115" s="3"/>
      <c r="D115" s="3"/>
      <c r="E115" s="3"/>
      <c r="F115" s="4"/>
      <c r="G115" s="4"/>
    </row>
    <row r="116" spans="2:7" s="2" customFormat="1">
      <c r="B116" s="3"/>
      <c r="C116" s="3"/>
      <c r="D116" s="3"/>
      <c r="E116" s="3"/>
      <c r="F116" s="4"/>
      <c r="G116" s="4"/>
    </row>
    <row r="117" spans="2:7" s="2" customFormat="1">
      <c r="B117" s="3"/>
      <c r="C117" s="3"/>
      <c r="D117" s="3"/>
      <c r="E117" s="3"/>
      <c r="F117" s="4"/>
      <c r="G117" s="4"/>
    </row>
    <row r="118" spans="2:7" s="2" customFormat="1">
      <c r="B118" s="3"/>
      <c r="C118" s="3"/>
      <c r="D118" s="3"/>
      <c r="E118" s="3"/>
      <c r="F118" s="4"/>
      <c r="G118" s="4"/>
    </row>
    <row r="119" spans="2:7" s="2" customFormat="1">
      <c r="B119" s="3"/>
      <c r="C119" s="3"/>
      <c r="D119" s="3"/>
      <c r="E119" s="3"/>
      <c r="F119" s="4"/>
      <c r="G119" s="4"/>
    </row>
    <row r="120" spans="2:7" s="2" customFormat="1">
      <c r="B120" s="3"/>
      <c r="C120" s="3"/>
      <c r="D120" s="3"/>
      <c r="E120" s="3"/>
      <c r="F120" s="4"/>
      <c r="G120" s="4"/>
    </row>
    <row r="121" spans="2:7" s="2" customFormat="1">
      <c r="B121" s="3"/>
      <c r="C121" s="3"/>
      <c r="D121" s="3"/>
      <c r="E121" s="3"/>
      <c r="F121" s="4"/>
      <c r="G121" s="4"/>
    </row>
    <row r="122" spans="2:7" s="2" customFormat="1">
      <c r="B122" s="3"/>
      <c r="C122" s="3"/>
      <c r="D122" s="3"/>
      <c r="E122" s="3"/>
      <c r="F122" s="4"/>
      <c r="G122" s="4"/>
    </row>
    <row r="123" spans="2:7" s="2" customFormat="1">
      <c r="B123" s="3"/>
      <c r="C123" s="3"/>
      <c r="D123" s="3"/>
      <c r="E123" s="3"/>
      <c r="F123" s="4"/>
      <c r="G123" s="4"/>
    </row>
    <row r="124" spans="2:7" s="2" customFormat="1">
      <c r="B124" s="3"/>
      <c r="C124" s="3"/>
      <c r="D124" s="3"/>
      <c r="E124" s="3"/>
      <c r="F124" s="4"/>
      <c r="G124" s="4"/>
    </row>
    <row r="125" spans="2:7" s="2" customFormat="1">
      <c r="B125" s="3"/>
      <c r="C125" s="3"/>
      <c r="D125" s="3"/>
      <c r="E125" s="3"/>
      <c r="F125" s="4"/>
      <c r="G125" s="4"/>
    </row>
    <row r="126" spans="2:7" s="2" customFormat="1">
      <c r="B126" s="3"/>
      <c r="C126" s="3"/>
      <c r="D126" s="3"/>
      <c r="E126" s="3"/>
      <c r="F126" s="4"/>
      <c r="G126" s="4"/>
    </row>
    <row r="127" spans="2:7" s="2" customFormat="1">
      <c r="B127" s="3"/>
      <c r="C127" s="3"/>
      <c r="D127" s="3"/>
      <c r="E127" s="3"/>
      <c r="F127" s="4"/>
      <c r="G127" s="4"/>
    </row>
    <row r="128" spans="2:7" s="2" customFormat="1">
      <c r="B128" s="3"/>
      <c r="C128" s="3"/>
      <c r="D128" s="3"/>
      <c r="E128" s="3"/>
      <c r="F128" s="4"/>
      <c r="G128" s="4"/>
    </row>
    <row r="129" spans="2:7" s="2" customFormat="1">
      <c r="B129" s="3"/>
      <c r="C129" s="3"/>
      <c r="D129" s="3"/>
      <c r="E129" s="3"/>
      <c r="F129" s="4"/>
      <c r="G129" s="4"/>
    </row>
    <row r="130" spans="2:7" s="2" customFormat="1">
      <c r="B130" s="3"/>
      <c r="C130" s="3"/>
      <c r="D130" s="3"/>
      <c r="E130" s="3"/>
      <c r="F130" s="4"/>
      <c r="G130" s="4"/>
    </row>
    <row r="131" spans="2:7" s="2" customFormat="1">
      <c r="B131" s="3"/>
      <c r="C131" s="3"/>
      <c r="D131" s="3"/>
      <c r="E131" s="3"/>
      <c r="F131" s="4"/>
      <c r="G131" s="4"/>
    </row>
  </sheetData>
  <mergeCells count="6">
    <mergeCell ref="H3:I3"/>
    <mergeCell ref="A3:A4"/>
    <mergeCell ref="B3:D3"/>
    <mergeCell ref="E3:G3"/>
    <mergeCell ref="A1:I1"/>
    <mergeCell ref="A2:I2"/>
  </mergeCells>
  <phoneticPr fontId="3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2"/>
  <sheetViews>
    <sheetView workbookViewId="0">
      <selection activeCell="C4" sqref="C4"/>
    </sheetView>
  </sheetViews>
  <sheetFormatPr defaultColWidth="8.875" defaultRowHeight="16.7"/>
  <cols>
    <col min="1" max="1" width="13" style="9" bestFit="1" customWidth="1"/>
    <col min="2" max="2" width="14.125" style="10" bestFit="1" customWidth="1"/>
    <col min="3" max="3" width="8.5" style="10" bestFit="1" customWidth="1"/>
    <col min="4" max="5" width="14.125" style="10" bestFit="1" customWidth="1"/>
    <col min="6" max="6" width="8.5" style="10" bestFit="1" customWidth="1"/>
    <col min="7" max="7" width="14.125" style="10" bestFit="1" customWidth="1"/>
    <col min="8" max="9" width="9.25" style="15" bestFit="1" customWidth="1"/>
    <col min="10" max="16384" width="8.875" style="9"/>
  </cols>
  <sheetData>
    <row r="1" spans="1:9" ht="22.7">
      <c r="A1" s="107" t="s">
        <v>186</v>
      </c>
      <c r="B1" s="107"/>
      <c r="C1" s="107"/>
      <c r="D1" s="107"/>
      <c r="E1" s="107"/>
      <c r="F1" s="107"/>
      <c r="G1" s="107"/>
      <c r="H1" s="107"/>
      <c r="I1" s="107"/>
    </row>
    <row r="2" spans="1:9" ht="10.199999999999999" customHeight="1"/>
    <row r="3" spans="1:9" ht="24.85" customHeight="1">
      <c r="A3" s="108" t="s">
        <v>13</v>
      </c>
      <c r="B3" s="110" t="s">
        <v>187</v>
      </c>
      <c r="C3" s="110"/>
      <c r="D3" s="111"/>
      <c r="E3" s="110" t="s">
        <v>43</v>
      </c>
      <c r="F3" s="110"/>
      <c r="G3" s="111"/>
      <c r="H3" s="112" t="s">
        <v>11</v>
      </c>
      <c r="I3" s="111"/>
    </row>
    <row r="4" spans="1:9" ht="35.5" customHeight="1">
      <c r="A4" s="109"/>
      <c r="B4" s="41" t="s">
        <v>14</v>
      </c>
      <c r="C4" s="44" t="s">
        <v>89</v>
      </c>
      <c r="D4" s="42" t="s">
        <v>15</v>
      </c>
      <c r="E4" s="41" t="s">
        <v>14</v>
      </c>
      <c r="F4" s="44" t="s">
        <v>89</v>
      </c>
      <c r="G4" s="42" t="s">
        <v>15</v>
      </c>
      <c r="H4" s="42" t="s">
        <v>16</v>
      </c>
      <c r="I4" s="42" t="s">
        <v>17</v>
      </c>
    </row>
    <row r="5" spans="1:9" ht="25" customHeight="1">
      <c r="A5" s="12" t="s">
        <v>7</v>
      </c>
      <c r="B5" s="13">
        <v>16442265</v>
      </c>
      <c r="C5" s="22">
        <f t="shared" ref="C5:C27" si="0">B5/$B$28</f>
        <v>0.86177150047765649</v>
      </c>
      <c r="D5" s="13">
        <v>36670300</v>
      </c>
      <c r="E5" s="13">
        <v>12791076</v>
      </c>
      <c r="F5" s="22">
        <f t="shared" ref="F5:F27" si="1">E5/$E$28</f>
        <v>0.85560450396738996</v>
      </c>
      <c r="G5" s="13">
        <v>26325800</v>
      </c>
      <c r="H5" s="22">
        <f t="shared" ref="H5:H13" si="2">SUM(B5/E5-1)</f>
        <v>0.28544815150812952</v>
      </c>
      <c r="I5" s="22">
        <f t="shared" ref="I5:I13" si="3">SUM(D5/G5-1)</f>
        <v>0.39294152504387325</v>
      </c>
    </row>
    <row r="6" spans="1:9" ht="25" customHeight="1">
      <c r="A6" s="12" t="s">
        <v>6</v>
      </c>
      <c r="B6" s="13">
        <v>1033818</v>
      </c>
      <c r="C6" s="22">
        <f t="shared" si="0"/>
        <v>5.4184438037022872E-2</v>
      </c>
      <c r="D6" s="13">
        <v>2342700</v>
      </c>
      <c r="E6" s="13">
        <v>256549</v>
      </c>
      <c r="F6" s="22">
        <f t="shared" si="1"/>
        <v>1.7160751752888493E-2</v>
      </c>
      <c r="G6" s="13">
        <v>691500</v>
      </c>
      <c r="H6" s="22">
        <f t="shared" si="2"/>
        <v>3.0297097240683071</v>
      </c>
      <c r="I6" s="22">
        <f t="shared" si="3"/>
        <v>2.3878524945770065</v>
      </c>
    </row>
    <row r="7" spans="1:9" ht="25" customHeight="1">
      <c r="A7" s="12" t="s">
        <v>1</v>
      </c>
      <c r="B7" s="13">
        <v>871114</v>
      </c>
      <c r="C7" s="22">
        <f t="shared" si="0"/>
        <v>4.5656800864545925E-2</v>
      </c>
      <c r="D7" s="13">
        <v>2055600</v>
      </c>
      <c r="E7" s="13">
        <v>1178927</v>
      </c>
      <c r="F7" s="22">
        <f t="shared" si="1"/>
        <v>7.8859296203756674E-2</v>
      </c>
      <c r="G7" s="13">
        <v>2942400</v>
      </c>
      <c r="H7" s="22">
        <f t="shared" si="2"/>
        <v>-0.26109589482639728</v>
      </c>
      <c r="I7" s="22">
        <f t="shared" si="3"/>
        <v>-0.3013866231647635</v>
      </c>
    </row>
    <row r="8" spans="1:9" ht="25" customHeight="1">
      <c r="A8" s="12" t="s">
        <v>198</v>
      </c>
      <c r="B8" s="13">
        <v>172448</v>
      </c>
      <c r="C8" s="22">
        <f t="shared" si="0"/>
        <v>9.0383394084921336E-3</v>
      </c>
      <c r="D8" s="13">
        <v>724500</v>
      </c>
      <c r="E8" s="13">
        <v>210717</v>
      </c>
      <c r="F8" s="22">
        <f t="shared" si="1"/>
        <v>1.4095015482864499E-2</v>
      </c>
      <c r="G8" s="13">
        <v>710500</v>
      </c>
      <c r="H8" s="22">
        <f t="shared" si="2"/>
        <v>-0.18161325379537485</v>
      </c>
      <c r="I8" s="22">
        <f t="shared" si="3"/>
        <v>1.9704433497536922E-2</v>
      </c>
    </row>
    <row r="9" spans="1:9" ht="25" customHeight="1">
      <c r="A9" s="12" t="s">
        <v>5</v>
      </c>
      <c r="B9" s="13">
        <v>169753</v>
      </c>
      <c r="C9" s="22">
        <f t="shared" si="0"/>
        <v>8.8970891492494257E-3</v>
      </c>
      <c r="D9" s="13">
        <v>348000</v>
      </c>
      <c r="E9" s="13">
        <v>165891</v>
      </c>
      <c r="F9" s="22">
        <f t="shared" si="1"/>
        <v>1.109657129452239E-2</v>
      </c>
      <c r="G9" s="13">
        <v>284400</v>
      </c>
      <c r="H9" s="22">
        <f t="shared" si="2"/>
        <v>2.3280346733698609E-2</v>
      </c>
      <c r="I9" s="22">
        <f t="shared" si="3"/>
        <v>0.2236286919831223</v>
      </c>
    </row>
    <row r="10" spans="1:9" ht="25" customHeight="1">
      <c r="A10" s="12" t="s">
        <v>4</v>
      </c>
      <c r="B10" s="13">
        <v>157509</v>
      </c>
      <c r="C10" s="22">
        <f t="shared" si="0"/>
        <v>8.2553569881482387E-3</v>
      </c>
      <c r="D10" s="13">
        <v>309700</v>
      </c>
      <c r="E10" s="13">
        <v>94575</v>
      </c>
      <c r="F10" s="22">
        <f t="shared" si="1"/>
        <v>6.3261914762069984E-3</v>
      </c>
      <c r="G10" s="13">
        <v>164800</v>
      </c>
      <c r="H10" s="22">
        <f t="shared" si="2"/>
        <v>0.6654401268834258</v>
      </c>
      <c r="I10" s="22">
        <f t="shared" si="3"/>
        <v>0.87924757281553401</v>
      </c>
    </row>
    <row r="11" spans="1:9" ht="25" customHeight="1">
      <c r="A11" s="12" t="s">
        <v>3</v>
      </c>
      <c r="B11" s="13">
        <v>107156</v>
      </c>
      <c r="C11" s="22">
        <f t="shared" si="0"/>
        <v>5.6162570610061181E-3</v>
      </c>
      <c r="D11" s="13">
        <v>343700</v>
      </c>
      <c r="E11" s="13">
        <v>88098</v>
      </c>
      <c r="F11" s="22">
        <f t="shared" si="1"/>
        <v>5.8929401709847647E-3</v>
      </c>
      <c r="G11" s="13">
        <v>279000</v>
      </c>
      <c r="H11" s="22">
        <f t="shared" si="2"/>
        <v>0.21632727190174572</v>
      </c>
      <c r="I11" s="22">
        <f t="shared" si="3"/>
        <v>0.23189964157706089</v>
      </c>
    </row>
    <row r="12" spans="1:9" ht="25" customHeight="1">
      <c r="A12" s="12" t="s">
        <v>8</v>
      </c>
      <c r="B12" s="13">
        <v>35154</v>
      </c>
      <c r="C12" s="22">
        <f t="shared" si="0"/>
        <v>1.8424903945892816E-3</v>
      </c>
      <c r="D12" s="13">
        <v>111600</v>
      </c>
      <c r="E12" s="13">
        <v>111950</v>
      </c>
      <c r="F12" s="22">
        <f t="shared" si="1"/>
        <v>7.4884180360705625E-3</v>
      </c>
      <c r="G12" s="13">
        <v>421100</v>
      </c>
      <c r="H12" s="22">
        <f t="shared" si="2"/>
        <v>-0.68598481464939698</v>
      </c>
      <c r="I12" s="22">
        <f t="shared" si="3"/>
        <v>-0.73497981477083829</v>
      </c>
    </row>
    <row r="13" spans="1:9" ht="25" customHeight="1">
      <c r="A13" s="12" t="s">
        <v>0</v>
      </c>
      <c r="B13" s="13">
        <v>29782</v>
      </c>
      <c r="C13" s="22">
        <f t="shared" si="0"/>
        <v>1.5609332915644874E-3</v>
      </c>
      <c r="D13" s="13">
        <v>95300</v>
      </c>
      <c r="E13" s="13">
        <v>36061</v>
      </c>
      <c r="F13" s="22">
        <f t="shared" si="1"/>
        <v>2.4121468762728052E-3</v>
      </c>
      <c r="G13" s="13">
        <v>111300</v>
      </c>
      <c r="H13" s="22">
        <f t="shared" si="2"/>
        <v>-0.17412162724272762</v>
      </c>
      <c r="I13" s="22">
        <f t="shared" si="3"/>
        <v>-0.14375561545372861</v>
      </c>
    </row>
    <row r="14" spans="1:9" ht="25" customHeight="1">
      <c r="A14" s="12" t="s">
        <v>203</v>
      </c>
      <c r="B14" s="13">
        <v>19958</v>
      </c>
      <c r="C14" s="22">
        <f t="shared" si="0"/>
        <v>1.0460380979465463E-3</v>
      </c>
      <c r="D14" s="13">
        <v>68300</v>
      </c>
      <c r="E14" s="13">
        <v>0</v>
      </c>
      <c r="F14" s="22">
        <f t="shared" si="1"/>
        <v>0</v>
      </c>
      <c r="G14" s="13">
        <v>0</v>
      </c>
      <c r="H14" s="13">
        <v>0</v>
      </c>
      <c r="I14" s="13">
        <v>0</v>
      </c>
    </row>
    <row r="15" spans="1:9" ht="25" customHeight="1">
      <c r="A15" s="14" t="s">
        <v>37</v>
      </c>
      <c r="B15" s="13">
        <v>19075</v>
      </c>
      <c r="C15" s="22">
        <f t="shared" si="0"/>
        <v>9.9975832840617129E-4</v>
      </c>
      <c r="D15" s="13">
        <v>124800</v>
      </c>
      <c r="E15" s="13">
        <v>0</v>
      </c>
      <c r="F15" s="22">
        <f t="shared" si="1"/>
        <v>0</v>
      </c>
      <c r="G15" s="13">
        <v>0</v>
      </c>
      <c r="H15" s="13">
        <v>0</v>
      </c>
      <c r="I15" s="13">
        <v>0</v>
      </c>
    </row>
    <row r="16" spans="1:9" ht="25" customHeight="1">
      <c r="A16" s="12" t="s">
        <v>34</v>
      </c>
      <c r="B16" s="13">
        <v>11203</v>
      </c>
      <c r="C16" s="22">
        <f t="shared" si="0"/>
        <v>5.8717130029537813E-4</v>
      </c>
      <c r="D16" s="13">
        <v>110300</v>
      </c>
      <c r="E16" s="13">
        <v>9127</v>
      </c>
      <c r="F16" s="22">
        <f t="shared" si="1"/>
        <v>6.1051175895682024E-4</v>
      </c>
      <c r="G16" s="13">
        <v>74600</v>
      </c>
      <c r="H16" s="22">
        <f>SUM(B16/E16-1)</f>
        <v>0.22745699572696387</v>
      </c>
      <c r="I16" s="22">
        <f>SUM(D16/G16-1)</f>
        <v>0.47855227882037532</v>
      </c>
    </row>
    <row r="17" spans="1:9" ht="25" customHeight="1">
      <c r="A17" s="12" t="s">
        <v>2</v>
      </c>
      <c r="B17" s="13">
        <v>3247</v>
      </c>
      <c r="C17" s="22">
        <f t="shared" si="0"/>
        <v>1.7018166670169533E-4</v>
      </c>
      <c r="D17" s="13">
        <v>9100</v>
      </c>
      <c r="E17" s="13">
        <v>0</v>
      </c>
      <c r="F17" s="22">
        <f t="shared" si="1"/>
        <v>0</v>
      </c>
      <c r="G17" s="13">
        <v>0</v>
      </c>
      <c r="H17" s="13">
        <v>0</v>
      </c>
      <c r="I17" s="13">
        <v>0</v>
      </c>
    </row>
    <row r="18" spans="1:9" ht="25" customHeight="1">
      <c r="A18" s="16" t="s">
        <v>10</v>
      </c>
      <c r="B18" s="13">
        <v>2636</v>
      </c>
      <c r="C18" s="22">
        <f t="shared" si="0"/>
        <v>1.3815795301067721E-4</v>
      </c>
      <c r="D18" s="13">
        <v>21900</v>
      </c>
      <c r="E18" s="13">
        <v>0</v>
      </c>
      <c r="F18" s="22">
        <f t="shared" si="1"/>
        <v>0</v>
      </c>
      <c r="G18" s="13">
        <v>0</v>
      </c>
      <c r="H18" s="13">
        <v>0</v>
      </c>
      <c r="I18" s="13">
        <v>0</v>
      </c>
    </row>
    <row r="19" spans="1:9" ht="25" customHeight="1">
      <c r="A19" s="12" t="s">
        <v>35</v>
      </c>
      <c r="B19" s="13">
        <v>2267</v>
      </c>
      <c r="C19" s="22">
        <f t="shared" si="0"/>
        <v>1.1881793606798377E-4</v>
      </c>
      <c r="D19" s="13">
        <v>5400</v>
      </c>
      <c r="E19" s="13">
        <v>665</v>
      </c>
      <c r="F19" s="22">
        <f t="shared" si="1"/>
        <v>4.4482340276792534E-5</v>
      </c>
      <c r="G19" s="13">
        <v>4000</v>
      </c>
      <c r="H19" s="22">
        <f>SUM(B19/E19-1)</f>
        <v>2.4090225563909775</v>
      </c>
      <c r="I19" s="22">
        <f>SUM(D19/G19-1)</f>
        <v>0.35000000000000009</v>
      </c>
    </row>
    <row r="20" spans="1:9" ht="25" customHeight="1">
      <c r="A20" s="16" t="s">
        <v>9</v>
      </c>
      <c r="B20" s="13">
        <v>696</v>
      </c>
      <c r="C20" s="22">
        <f t="shared" si="0"/>
        <v>3.6478731143942087E-5</v>
      </c>
      <c r="D20" s="13">
        <v>6800</v>
      </c>
      <c r="E20" s="13">
        <v>1087</v>
      </c>
      <c r="F20" s="22">
        <f t="shared" si="1"/>
        <v>7.2710231399809755E-5</v>
      </c>
      <c r="G20" s="13">
        <v>7700</v>
      </c>
      <c r="H20" s="22">
        <f>SUM(B20/E20-1)</f>
        <v>-0.35970561177552896</v>
      </c>
      <c r="I20" s="22">
        <f>SUM(D20/G20-1)</f>
        <v>-0.11688311688311692</v>
      </c>
    </row>
    <row r="21" spans="1:9" ht="25" customHeight="1">
      <c r="A21" s="12" t="s">
        <v>201</v>
      </c>
      <c r="B21" s="13">
        <v>381</v>
      </c>
      <c r="C21" s="22">
        <f t="shared" si="0"/>
        <v>1.9968960583106228E-5</v>
      </c>
      <c r="D21" s="13">
        <v>2700</v>
      </c>
      <c r="E21" s="13">
        <v>0</v>
      </c>
      <c r="F21" s="22">
        <f t="shared" si="1"/>
        <v>0</v>
      </c>
      <c r="G21" s="13">
        <v>0</v>
      </c>
      <c r="H21" s="13">
        <v>0</v>
      </c>
      <c r="I21" s="13">
        <v>0</v>
      </c>
    </row>
    <row r="22" spans="1:9" ht="25" customHeight="1">
      <c r="A22" s="12" t="s">
        <v>36</v>
      </c>
      <c r="B22" s="13">
        <v>235</v>
      </c>
      <c r="C22" s="22">
        <f t="shared" si="0"/>
        <v>1.2316812958083895E-5</v>
      </c>
      <c r="D22" s="13">
        <v>6500</v>
      </c>
      <c r="E22" s="13">
        <v>0</v>
      </c>
      <c r="F22" s="22">
        <f t="shared" si="1"/>
        <v>0</v>
      </c>
      <c r="G22" s="13">
        <v>0</v>
      </c>
      <c r="H22" s="13">
        <v>0</v>
      </c>
      <c r="I22" s="13">
        <v>0</v>
      </c>
    </row>
    <row r="23" spans="1:9" ht="25" customHeight="1">
      <c r="A23" s="12" t="s">
        <v>199</v>
      </c>
      <c r="B23" s="13">
        <v>112</v>
      </c>
      <c r="C23" s="22">
        <f t="shared" si="0"/>
        <v>5.8701406438527496E-6</v>
      </c>
      <c r="D23" s="13">
        <v>2700</v>
      </c>
      <c r="E23" s="13">
        <v>0</v>
      </c>
      <c r="F23" s="22">
        <f t="shared" si="1"/>
        <v>0</v>
      </c>
      <c r="G23" s="13">
        <v>0</v>
      </c>
      <c r="H23" s="13">
        <v>0</v>
      </c>
      <c r="I23" s="13">
        <v>0</v>
      </c>
    </row>
    <row r="24" spans="1:9" ht="25" customHeight="1">
      <c r="A24" s="12" t="s">
        <v>200</v>
      </c>
      <c r="B24" s="13">
        <v>100</v>
      </c>
      <c r="C24" s="22">
        <f t="shared" si="0"/>
        <v>5.241197003439955E-6</v>
      </c>
      <c r="D24" s="13">
        <v>1100</v>
      </c>
      <c r="E24" s="13">
        <v>0</v>
      </c>
      <c r="F24" s="22">
        <f t="shared" si="1"/>
        <v>0</v>
      </c>
      <c r="G24" s="13">
        <v>0</v>
      </c>
      <c r="H24" s="13">
        <v>0</v>
      </c>
      <c r="I24" s="13">
        <v>0</v>
      </c>
    </row>
    <row r="25" spans="1:9" ht="25" customHeight="1">
      <c r="A25" s="12" t="s">
        <v>202</v>
      </c>
      <c r="B25" s="13">
        <v>2</v>
      </c>
      <c r="C25" s="22">
        <f t="shared" si="0"/>
        <v>1.0482394006879909E-7</v>
      </c>
      <c r="D25" s="13">
        <v>100</v>
      </c>
      <c r="E25" s="13">
        <v>0</v>
      </c>
      <c r="F25" s="22">
        <f t="shared" si="1"/>
        <v>0</v>
      </c>
      <c r="G25" s="13">
        <v>0</v>
      </c>
      <c r="H25" s="13">
        <v>0</v>
      </c>
      <c r="I25" s="13">
        <v>0</v>
      </c>
    </row>
    <row r="26" spans="1:9" ht="25" customHeight="1">
      <c r="A26" s="12" t="s">
        <v>44</v>
      </c>
      <c r="B26" s="13">
        <v>0</v>
      </c>
      <c r="C26" s="22">
        <f t="shared" si="0"/>
        <v>0</v>
      </c>
      <c r="D26" s="13">
        <v>0</v>
      </c>
      <c r="E26" s="13">
        <v>4000</v>
      </c>
      <c r="F26" s="22">
        <f t="shared" si="1"/>
        <v>2.6756294903333857E-4</v>
      </c>
      <c r="G26" s="13">
        <v>9500</v>
      </c>
      <c r="H26" s="22">
        <f>SUM(B26/E26-1)</f>
        <v>-1</v>
      </c>
      <c r="I26" s="22">
        <f>SUM(D26/G26-1)</f>
        <v>-1</v>
      </c>
    </row>
    <row r="27" spans="1:9" ht="25" customHeight="1">
      <c r="A27" s="12" t="s">
        <v>38</v>
      </c>
      <c r="B27" s="13">
        <v>700</v>
      </c>
      <c r="C27" s="22">
        <f t="shared" si="0"/>
        <v>3.6688379024079685E-5</v>
      </c>
      <c r="D27" s="13">
        <v>1100</v>
      </c>
      <c r="E27" s="13">
        <v>1030</v>
      </c>
      <c r="F27" s="22">
        <f t="shared" si="1"/>
        <v>6.8897459376084672E-5</v>
      </c>
      <c r="G27" s="13">
        <v>1400</v>
      </c>
      <c r="H27" s="22">
        <f>SUM(B27/E27-1)</f>
        <v>-0.32038834951456308</v>
      </c>
      <c r="I27" s="22">
        <f>SUM(D27/G27-1)</f>
        <v>-0.2142857142857143</v>
      </c>
    </row>
    <row r="28" spans="1:9" ht="25" customHeight="1">
      <c r="A28" s="17" t="s">
        <v>39</v>
      </c>
      <c r="B28" s="18">
        <f>SUM(B5:B27)</f>
        <v>19079611</v>
      </c>
      <c r="C28" s="46">
        <f t="shared" ref="C28" si="4">B28/$B$28</f>
        <v>1</v>
      </c>
      <c r="D28" s="18">
        <f>SUM(D5:D27)</f>
        <v>43362200</v>
      </c>
      <c r="E28" s="18">
        <f>SUM(E5:E27)</f>
        <v>14949753</v>
      </c>
      <c r="F28" s="46">
        <f t="shared" ref="F28" si="5">E28/$E$28</f>
        <v>1</v>
      </c>
      <c r="G28" s="18">
        <f>SUM(G5:G27)</f>
        <v>32028000</v>
      </c>
      <c r="H28" s="46">
        <f t="shared" ref="H28" si="6">SUM(B28/E28-1)</f>
        <v>0.27624924639223147</v>
      </c>
      <c r="I28" s="46">
        <f t="shared" ref="I28" si="7">SUM(D28/G28-1)</f>
        <v>0.35388410141126525</v>
      </c>
    </row>
    <row r="29" spans="1:9" ht="20.350000000000001" customHeight="1"/>
    <row r="30" spans="1:9" ht="24" customHeight="1"/>
    <row r="31" spans="1:9" ht="21" customHeight="1"/>
    <row r="32" spans="1:9" ht="31.5" customHeight="1"/>
  </sheetData>
  <sortState ref="A5:I27">
    <sortCondition descending="1" ref="B5:B27"/>
  </sortState>
  <mergeCells count="5">
    <mergeCell ref="B3:D3"/>
    <mergeCell ref="E3:G3"/>
    <mergeCell ref="H3:I3"/>
    <mergeCell ref="A1:I1"/>
    <mergeCell ref="A3:A4"/>
  </mergeCells>
  <phoneticPr fontId="3" type="noConversion"/>
  <printOptions horizontalCentered="1"/>
  <pageMargins left="0.35433070866141736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50"/>
  <sheetViews>
    <sheetView workbookViewId="0">
      <selection activeCell="C4" sqref="C4"/>
    </sheetView>
  </sheetViews>
  <sheetFormatPr defaultRowHeight="16.7"/>
  <cols>
    <col min="1" max="1" width="13" bestFit="1" customWidth="1"/>
    <col min="2" max="2" width="12.25" style="1" bestFit="1" customWidth="1"/>
    <col min="3" max="3" width="8.5" style="1" bestFit="1" customWidth="1"/>
    <col min="4" max="5" width="12.25" style="1" bestFit="1" customWidth="1"/>
    <col min="6" max="6" width="8.5" style="1" bestFit="1" customWidth="1"/>
    <col min="7" max="7" width="12.25" style="1" bestFit="1" customWidth="1"/>
    <col min="8" max="9" width="9.25" style="1" bestFit="1" customWidth="1"/>
  </cols>
  <sheetData>
    <row r="1" spans="1:9" s="2" customFormat="1" ht="30" customHeight="1">
      <c r="A1" s="113" t="s">
        <v>188</v>
      </c>
      <c r="B1" s="113"/>
      <c r="C1" s="113"/>
      <c r="D1" s="113"/>
      <c r="E1" s="113"/>
      <c r="F1" s="113"/>
      <c r="G1" s="113"/>
      <c r="H1" s="113"/>
      <c r="I1" s="113"/>
    </row>
    <row r="2" spans="1:9" s="2" customFormat="1" ht="7.5" customHeight="1">
      <c r="B2" s="3"/>
      <c r="C2" s="3"/>
      <c r="D2" s="3"/>
      <c r="E2" s="3"/>
      <c r="F2" s="3"/>
      <c r="G2" s="3"/>
      <c r="H2" s="3"/>
      <c r="I2" s="3"/>
    </row>
    <row r="3" spans="1:9" s="2" customFormat="1" ht="25" customHeight="1">
      <c r="A3" s="108" t="s">
        <v>13</v>
      </c>
      <c r="B3" s="110" t="s">
        <v>189</v>
      </c>
      <c r="C3" s="110"/>
      <c r="D3" s="111"/>
      <c r="E3" s="110" t="s">
        <v>48</v>
      </c>
      <c r="F3" s="110"/>
      <c r="G3" s="111"/>
      <c r="H3" s="112" t="s">
        <v>11</v>
      </c>
      <c r="I3" s="111"/>
    </row>
    <row r="4" spans="1:9" s="2" customFormat="1" ht="40" customHeight="1">
      <c r="A4" s="109"/>
      <c r="B4" s="41" t="s">
        <v>14</v>
      </c>
      <c r="C4" s="44" t="s">
        <v>89</v>
      </c>
      <c r="D4" s="42" t="s">
        <v>15</v>
      </c>
      <c r="E4" s="41" t="s">
        <v>14</v>
      </c>
      <c r="F4" s="44" t="s">
        <v>89</v>
      </c>
      <c r="G4" s="42" t="s">
        <v>15</v>
      </c>
      <c r="H4" s="42" t="s">
        <v>16</v>
      </c>
      <c r="I4" s="42" t="s">
        <v>17</v>
      </c>
    </row>
    <row r="5" spans="1:9" s="2" customFormat="1" ht="25" customHeight="1">
      <c r="A5" s="12" t="s">
        <v>7</v>
      </c>
      <c r="B5" s="13">
        <v>27185748</v>
      </c>
      <c r="C5" s="22">
        <f t="shared" ref="C5:C29" si="0">B5/$B$31</f>
        <v>0.83471921260433402</v>
      </c>
      <c r="D5" s="13">
        <v>61755900</v>
      </c>
      <c r="E5" s="13">
        <v>21737558</v>
      </c>
      <c r="F5" s="22">
        <f t="shared" ref="F5:F29" si="1">E5/$E$31</f>
        <v>0.8457141403182592</v>
      </c>
      <c r="G5" s="13">
        <v>45084800</v>
      </c>
      <c r="H5" s="22">
        <f t="shared" ref="H5:H13" si="2">SUM(B5/E5-1)</f>
        <v>0.2506348689213389</v>
      </c>
      <c r="I5" s="22">
        <f t="shared" ref="I5:I13" si="3">SUM(D5/G5-1)</f>
        <v>0.36977207395840717</v>
      </c>
    </row>
    <row r="6" spans="1:9" s="2" customFormat="1" ht="25" customHeight="1">
      <c r="A6" s="12" t="s">
        <v>1</v>
      </c>
      <c r="B6" s="13">
        <v>2131183</v>
      </c>
      <c r="C6" s="22">
        <f t="shared" si="0"/>
        <v>6.5436470450463316E-2</v>
      </c>
      <c r="D6" s="13">
        <v>5303200</v>
      </c>
      <c r="E6" s="13">
        <v>2009480</v>
      </c>
      <c r="F6" s="22">
        <f t="shared" si="1"/>
        <v>7.8180154858551065E-2</v>
      </c>
      <c r="G6" s="13">
        <v>4979000</v>
      </c>
      <c r="H6" s="22">
        <f t="shared" si="2"/>
        <v>6.0564424627266744E-2</v>
      </c>
      <c r="I6" s="22">
        <f t="shared" si="3"/>
        <v>6.5113476601727172E-2</v>
      </c>
    </row>
    <row r="7" spans="1:9" s="2" customFormat="1" ht="25" customHeight="1">
      <c r="A7" s="12" t="s">
        <v>6</v>
      </c>
      <c r="B7" s="13">
        <v>1828507</v>
      </c>
      <c r="C7" s="22">
        <f t="shared" si="0"/>
        <v>5.614301741050174E-2</v>
      </c>
      <c r="D7" s="13">
        <v>4303200</v>
      </c>
      <c r="E7" s="13">
        <v>575637</v>
      </c>
      <c r="F7" s="22">
        <f t="shared" si="1"/>
        <v>2.2395540041359834E-2</v>
      </c>
      <c r="G7" s="13">
        <v>1418500</v>
      </c>
      <c r="H7" s="22">
        <f t="shared" si="2"/>
        <v>2.1764931719121599</v>
      </c>
      <c r="I7" s="22">
        <f t="shared" si="3"/>
        <v>2.033627070849489</v>
      </c>
    </row>
    <row r="8" spans="1:9" s="2" customFormat="1" ht="25" customHeight="1">
      <c r="A8" s="12" t="s">
        <v>4</v>
      </c>
      <c r="B8" s="13">
        <v>283065</v>
      </c>
      <c r="C8" s="22">
        <f t="shared" si="0"/>
        <v>8.6913111206594652E-3</v>
      </c>
      <c r="D8" s="13">
        <v>540500</v>
      </c>
      <c r="E8" s="13">
        <v>138846</v>
      </c>
      <c r="F8" s="22">
        <f t="shared" si="1"/>
        <v>5.401895904159475E-3</v>
      </c>
      <c r="G8" s="13">
        <v>240500</v>
      </c>
      <c r="H8" s="22">
        <f t="shared" si="2"/>
        <v>1.0386975498033792</v>
      </c>
      <c r="I8" s="22">
        <f t="shared" si="3"/>
        <v>1.2474012474012475</v>
      </c>
    </row>
    <row r="9" spans="1:9" s="2" customFormat="1" ht="25" customHeight="1">
      <c r="A9" s="12" t="s">
        <v>192</v>
      </c>
      <c r="B9" s="13">
        <v>282442</v>
      </c>
      <c r="C9" s="22">
        <f t="shared" si="0"/>
        <v>8.6721823451903282E-3</v>
      </c>
      <c r="D9" s="13">
        <v>1337600</v>
      </c>
      <c r="E9" s="13">
        <v>365084</v>
      </c>
      <c r="F9" s="22">
        <f t="shared" si="1"/>
        <v>1.4203835647221797E-2</v>
      </c>
      <c r="G9" s="13">
        <v>1239800</v>
      </c>
      <c r="H9" s="22">
        <f t="shared" si="2"/>
        <v>-0.22636434354833412</v>
      </c>
      <c r="I9" s="22">
        <f t="shared" si="3"/>
        <v>7.8883690917890048E-2</v>
      </c>
    </row>
    <row r="10" spans="1:9" s="2" customFormat="1" ht="25" customHeight="1">
      <c r="A10" s="12" t="s">
        <v>5</v>
      </c>
      <c r="B10" s="13">
        <v>270422</v>
      </c>
      <c r="C10" s="22">
        <f t="shared" si="0"/>
        <v>8.3031167253845364E-3</v>
      </c>
      <c r="D10" s="13">
        <v>577100</v>
      </c>
      <c r="E10" s="13">
        <v>289073</v>
      </c>
      <c r="F10" s="22">
        <f t="shared" si="1"/>
        <v>1.1246577176894486E-2</v>
      </c>
      <c r="G10" s="13">
        <v>494300</v>
      </c>
      <c r="H10" s="22">
        <f t="shared" si="2"/>
        <v>-6.4520034731711418E-2</v>
      </c>
      <c r="I10" s="22">
        <f t="shared" si="3"/>
        <v>0.16750960954885707</v>
      </c>
    </row>
    <row r="11" spans="1:9" s="2" customFormat="1" ht="25" customHeight="1">
      <c r="A11" s="12" t="s">
        <v>8</v>
      </c>
      <c r="B11" s="13">
        <v>195697</v>
      </c>
      <c r="C11" s="22">
        <f t="shared" si="0"/>
        <v>6.0087383193955278E-3</v>
      </c>
      <c r="D11" s="13">
        <v>464500</v>
      </c>
      <c r="E11" s="13">
        <v>249354</v>
      </c>
      <c r="F11" s="22">
        <f t="shared" si="1"/>
        <v>9.7012830854744225E-3</v>
      </c>
      <c r="G11" s="13">
        <v>738600</v>
      </c>
      <c r="H11" s="22">
        <f t="shared" si="2"/>
        <v>-0.2151840355478557</v>
      </c>
      <c r="I11" s="22">
        <f t="shared" si="3"/>
        <v>-0.37110750067695641</v>
      </c>
    </row>
    <row r="12" spans="1:9" s="2" customFormat="1" ht="25" customHeight="1">
      <c r="A12" s="12" t="s">
        <v>3</v>
      </c>
      <c r="B12" s="13">
        <v>167286</v>
      </c>
      <c r="C12" s="22">
        <f t="shared" si="0"/>
        <v>5.1363986085550635E-3</v>
      </c>
      <c r="D12" s="13">
        <v>546900</v>
      </c>
      <c r="E12" s="13">
        <v>194650</v>
      </c>
      <c r="F12" s="22">
        <f t="shared" si="1"/>
        <v>7.572987610335492E-3</v>
      </c>
      <c r="G12" s="13">
        <v>682000</v>
      </c>
      <c r="H12" s="22">
        <f t="shared" si="2"/>
        <v>-0.14058052915489339</v>
      </c>
      <c r="I12" s="22">
        <f t="shared" si="3"/>
        <v>-0.19809384164222876</v>
      </c>
    </row>
    <row r="13" spans="1:9" s="2" customFormat="1" ht="25" customHeight="1">
      <c r="A13" s="12" t="s">
        <v>0</v>
      </c>
      <c r="B13" s="13">
        <v>74688</v>
      </c>
      <c r="C13" s="22">
        <f t="shared" si="0"/>
        <v>2.2932423470927669E-3</v>
      </c>
      <c r="D13" s="13">
        <v>237500</v>
      </c>
      <c r="E13" s="13">
        <v>117256</v>
      </c>
      <c r="F13" s="22">
        <f t="shared" si="1"/>
        <v>4.5619226058951886E-3</v>
      </c>
      <c r="G13" s="13">
        <v>360900</v>
      </c>
      <c r="H13" s="22">
        <f t="shared" si="2"/>
        <v>-0.36303472743399057</v>
      </c>
      <c r="I13" s="22">
        <f t="shared" si="3"/>
        <v>-0.341922970351898</v>
      </c>
    </row>
    <row r="14" spans="1:9" s="2" customFormat="1" ht="25" customHeight="1">
      <c r="A14" s="12" t="s">
        <v>204</v>
      </c>
      <c r="B14" s="13">
        <v>39917</v>
      </c>
      <c r="C14" s="22">
        <f t="shared" si="0"/>
        <v>1.2256233232768581E-3</v>
      </c>
      <c r="D14" s="13">
        <v>142100</v>
      </c>
      <c r="E14" s="13">
        <v>0</v>
      </c>
      <c r="F14" s="22">
        <f t="shared" si="1"/>
        <v>0</v>
      </c>
      <c r="G14" s="13">
        <v>0</v>
      </c>
      <c r="H14" s="13">
        <v>0</v>
      </c>
      <c r="I14" s="13">
        <v>0</v>
      </c>
    </row>
    <row r="15" spans="1:9" s="2" customFormat="1" ht="25" customHeight="1">
      <c r="A15" s="14" t="s">
        <v>25</v>
      </c>
      <c r="B15" s="13">
        <v>39010</v>
      </c>
      <c r="C15" s="22">
        <f t="shared" si="0"/>
        <v>1.1977745281717121E-3</v>
      </c>
      <c r="D15" s="13">
        <v>130200</v>
      </c>
      <c r="E15" s="13">
        <v>0</v>
      </c>
      <c r="F15" s="22">
        <f t="shared" si="1"/>
        <v>0</v>
      </c>
      <c r="G15" s="13">
        <v>0</v>
      </c>
      <c r="H15" s="13">
        <v>0</v>
      </c>
      <c r="I15" s="13">
        <v>0</v>
      </c>
    </row>
    <row r="16" spans="1:9" s="2" customFormat="1" ht="25" customHeight="1">
      <c r="A16" s="12" t="s">
        <v>2</v>
      </c>
      <c r="B16" s="13">
        <v>30100</v>
      </c>
      <c r="C16" s="22">
        <f t="shared" si="0"/>
        <v>9.2419926423913188E-4</v>
      </c>
      <c r="D16" s="13">
        <v>71100</v>
      </c>
      <c r="E16" s="13">
        <v>1206</v>
      </c>
      <c r="F16" s="22">
        <f t="shared" si="1"/>
        <v>4.6920231482479342E-5</v>
      </c>
      <c r="G16" s="13">
        <v>3100</v>
      </c>
      <c r="H16" s="22">
        <f t="shared" ref="H16:H21" si="4">SUM(B16/E16-1)</f>
        <v>23.958540630182423</v>
      </c>
      <c r="I16" s="22">
        <f t="shared" ref="I16:I21" si="5">SUM(D16/G16-1)</f>
        <v>21.93548387096774</v>
      </c>
    </row>
    <row r="17" spans="1:9" s="2" customFormat="1" ht="25" customHeight="1">
      <c r="A17" s="14" t="s">
        <v>23</v>
      </c>
      <c r="B17" s="13">
        <v>19075</v>
      </c>
      <c r="C17" s="22">
        <f t="shared" si="0"/>
        <v>5.8568441745386851E-4</v>
      </c>
      <c r="D17" s="13">
        <v>124800</v>
      </c>
      <c r="E17" s="13">
        <v>5488</v>
      </c>
      <c r="F17" s="22">
        <f t="shared" si="1"/>
        <v>2.1351428721048642E-4</v>
      </c>
      <c r="G17" s="13">
        <v>35700</v>
      </c>
      <c r="H17" s="22">
        <f t="shared" si="4"/>
        <v>2.4757653061224492</v>
      </c>
      <c r="I17" s="22">
        <f t="shared" si="5"/>
        <v>2.4957983193277311</v>
      </c>
    </row>
    <row r="18" spans="1:9" s="2" customFormat="1" ht="25" customHeight="1">
      <c r="A18" s="12" t="s">
        <v>18</v>
      </c>
      <c r="B18" s="13">
        <v>12208</v>
      </c>
      <c r="C18" s="22">
        <f t="shared" si="0"/>
        <v>3.7483802717047584E-4</v>
      </c>
      <c r="D18" s="13">
        <v>123400</v>
      </c>
      <c r="E18" s="13">
        <v>9692</v>
      </c>
      <c r="F18" s="22">
        <f t="shared" si="1"/>
        <v>3.7707370110131824E-4</v>
      </c>
      <c r="G18" s="13">
        <v>79300</v>
      </c>
      <c r="H18" s="22">
        <f t="shared" si="4"/>
        <v>0.25959554271564178</v>
      </c>
      <c r="I18" s="22">
        <f t="shared" si="5"/>
        <v>0.55611601513240849</v>
      </c>
    </row>
    <row r="19" spans="1:9" s="2" customFormat="1" ht="25" customHeight="1">
      <c r="A19" s="12" t="s">
        <v>12</v>
      </c>
      <c r="B19" s="13">
        <v>4127</v>
      </c>
      <c r="C19" s="22">
        <f t="shared" si="0"/>
        <v>1.2671662337258795E-4</v>
      </c>
      <c r="D19" s="13">
        <v>21600</v>
      </c>
      <c r="E19" s="13">
        <v>665</v>
      </c>
      <c r="F19" s="22">
        <f t="shared" si="1"/>
        <v>2.5872266945148226E-5</v>
      </c>
      <c r="G19" s="13">
        <v>4000</v>
      </c>
      <c r="H19" s="22">
        <f t="shared" si="4"/>
        <v>5.2060150375939847</v>
      </c>
      <c r="I19" s="22">
        <f t="shared" si="5"/>
        <v>4.4000000000000004</v>
      </c>
    </row>
    <row r="20" spans="1:9" s="2" customFormat="1" ht="25" customHeight="1">
      <c r="A20" s="12" t="s">
        <v>10</v>
      </c>
      <c r="B20" s="13">
        <v>3033</v>
      </c>
      <c r="C20" s="22">
        <f t="shared" si="0"/>
        <v>9.3126125197252063E-5</v>
      </c>
      <c r="D20" s="13">
        <v>24300</v>
      </c>
      <c r="E20" s="13">
        <v>2280</v>
      </c>
      <c r="F20" s="22">
        <f t="shared" si="1"/>
        <v>8.8704915240508201E-5</v>
      </c>
      <c r="G20" s="13">
        <v>11900</v>
      </c>
      <c r="H20" s="22">
        <f t="shared" si="4"/>
        <v>0.33026315789473681</v>
      </c>
      <c r="I20" s="22">
        <f t="shared" si="5"/>
        <v>1.0420168067226889</v>
      </c>
    </row>
    <row r="21" spans="1:9" s="2" customFormat="1" ht="25" customHeight="1">
      <c r="A21" s="12" t="s">
        <v>9</v>
      </c>
      <c r="B21" s="13">
        <v>696</v>
      </c>
      <c r="C21" s="22">
        <f t="shared" si="0"/>
        <v>2.1370188967124114E-5</v>
      </c>
      <c r="D21" s="13">
        <v>6800</v>
      </c>
      <c r="E21" s="13">
        <v>1299</v>
      </c>
      <c r="F21" s="22">
        <f t="shared" si="1"/>
        <v>5.0538458288342174E-5</v>
      </c>
      <c r="G21" s="13">
        <v>8100</v>
      </c>
      <c r="H21" s="22">
        <f t="shared" si="4"/>
        <v>-0.46420323325635104</v>
      </c>
      <c r="I21" s="22">
        <f t="shared" si="5"/>
        <v>-0.16049382716049387</v>
      </c>
    </row>
    <row r="22" spans="1:9" s="2" customFormat="1" ht="25" customHeight="1">
      <c r="A22" s="12" t="s">
        <v>207</v>
      </c>
      <c r="B22" s="13">
        <v>381</v>
      </c>
      <c r="C22" s="22">
        <f t="shared" si="0"/>
        <v>1.1698336201830873E-5</v>
      </c>
      <c r="D22" s="13">
        <v>2700</v>
      </c>
      <c r="E22" s="13">
        <v>0</v>
      </c>
      <c r="F22" s="22">
        <f t="shared" si="1"/>
        <v>0</v>
      </c>
      <c r="G22" s="13">
        <v>0</v>
      </c>
      <c r="H22" s="13">
        <v>0</v>
      </c>
      <c r="I22" s="13">
        <v>0</v>
      </c>
    </row>
    <row r="23" spans="1:9" s="2" customFormat="1" ht="25" customHeight="1">
      <c r="A23" s="12" t="s">
        <v>22</v>
      </c>
      <c r="B23" s="13">
        <v>235</v>
      </c>
      <c r="C23" s="22">
        <f t="shared" si="0"/>
        <v>7.2155092058536881E-6</v>
      </c>
      <c r="D23" s="13">
        <v>6500</v>
      </c>
      <c r="E23" s="13">
        <v>3</v>
      </c>
      <c r="F23" s="22">
        <f t="shared" si="1"/>
        <v>1.1671699373751079E-7</v>
      </c>
      <c r="G23" s="13">
        <v>100</v>
      </c>
      <c r="H23" s="22">
        <f>SUM(B23/E23-1)</f>
        <v>77.333333333333329</v>
      </c>
      <c r="I23" s="22">
        <f>SUM(D23/G23-1)</f>
        <v>64</v>
      </c>
    </row>
    <row r="24" spans="1:9" s="2" customFormat="1" ht="25" customHeight="1">
      <c r="A24" s="12" t="s">
        <v>205</v>
      </c>
      <c r="B24" s="13">
        <v>112</v>
      </c>
      <c r="C24" s="22">
        <f t="shared" si="0"/>
        <v>3.4388809832153746E-6</v>
      </c>
      <c r="D24" s="13">
        <v>2700</v>
      </c>
      <c r="E24" s="13">
        <v>0</v>
      </c>
      <c r="F24" s="22">
        <f t="shared" si="1"/>
        <v>0</v>
      </c>
      <c r="G24" s="13">
        <v>0</v>
      </c>
      <c r="H24" s="13">
        <v>0</v>
      </c>
      <c r="I24" s="13">
        <v>0</v>
      </c>
    </row>
    <row r="25" spans="1:9" s="2" customFormat="1" ht="25" customHeight="1">
      <c r="A25" s="12" t="s">
        <v>206</v>
      </c>
      <c r="B25" s="13">
        <v>100</v>
      </c>
      <c r="C25" s="22">
        <f t="shared" si="0"/>
        <v>3.0704294492994417E-6</v>
      </c>
      <c r="D25" s="13">
        <v>1100</v>
      </c>
      <c r="E25" s="13">
        <v>0</v>
      </c>
      <c r="F25" s="22">
        <f t="shared" si="1"/>
        <v>0</v>
      </c>
      <c r="G25" s="13">
        <v>0</v>
      </c>
      <c r="H25" s="13">
        <v>0</v>
      </c>
      <c r="I25" s="13">
        <v>0</v>
      </c>
    </row>
    <row r="26" spans="1:9" s="2" customFormat="1" ht="25" customHeight="1">
      <c r="A26" s="12" t="s">
        <v>195</v>
      </c>
      <c r="B26" s="13">
        <v>2</v>
      </c>
      <c r="C26" s="22">
        <f t="shared" si="0"/>
        <v>6.1408588985988827E-8</v>
      </c>
      <c r="D26" s="13">
        <v>100</v>
      </c>
      <c r="E26" s="13">
        <v>0</v>
      </c>
      <c r="F26" s="22">
        <f t="shared" si="1"/>
        <v>0</v>
      </c>
      <c r="G26" s="13">
        <v>0</v>
      </c>
      <c r="H26" s="13">
        <v>0</v>
      </c>
      <c r="I26" s="13">
        <v>0</v>
      </c>
    </row>
    <row r="27" spans="1:9" s="2" customFormat="1" ht="25" customHeight="1">
      <c r="A27" s="12" t="s">
        <v>45</v>
      </c>
      <c r="B27" s="13">
        <v>0</v>
      </c>
      <c r="C27" s="22">
        <f t="shared" si="0"/>
        <v>0</v>
      </c>
      <c r="D27" s="13">
        <v>0</v>
      </c>
      <c r="E27" s="13">
        <v>4000</v>
      </c>
      <c r="F27" s="22">
        <f t="shared" si="1"/>
        <v>1.5562265831668107E-4</v>
      </c>
      <c r="G27" s="13">
        <v>9500</v>
      </c>
      <c r="H27" s="22">
        <f>SUM(B27/E27-1)</f>
        <v>-1</v>
      </c>
      <c r="I27" s="22">
        <f>SUM(D27/G27-1)</f>
        <v>-1</v>
      </c>
    </row>
    <row r="28" spans="1:9" s="2" customFormat="1" ht="25" customHeight="1">
      <c r="A28" s="12" t="s">
        <v>46</v>
      </c>
      <c r="B28" s="13">
        <v>0</v>
      </c>
      <c r="C28" s="22">
        <f t="shared" si="0"/>
        <v>0</v>
      </c>
      <c r="D28" s="13">
        <v>0</v>
      </c>
      <c r="E28" s="13">
        <v>273</v>
      </c>
      <c r="F28" s="22">
        <f t="shared" si="1"/>
        <v>1.0621246430113483E-5</v>
      </c>
      <c r="G28" s="13">
        <v>2400</v>
      </c>
      <c r="H28" s="22">
        <f>SUM(B28/E28-1)</f>
        <v>-1</v>
      </c>
      <c r="I28" s="22">
        <f>SUM(D28/G28-1)</f>
        <v>-1</v>
      </c>
    </row>
    <row r="29" spans="1:9" s="2" customFormat="1" ht="25" customHeight="1">
      <c r="A29" s="12" t="s">
        <v>47</v>
      </c>
      <c r="B29" s="13">
        <v>0</v>
      </c>
      <c r="C29" s="22">
        <f t="shared" si="0"/>
        <v>0</v>
      </c>
      <c r="D29" s="13">
        <v>0</v>
      </c>
      <c r="E29" s="13">
        <v>44</v>
      </c>
      <c r="F29" s="22">
        <f t="shared" si="1"/>
        <v>1.7118492414834916E-6</v>
      </c>
      <c r="G29" s="13">
        <v>3200</v>
      </c>
      <c r="H29" s="22">
        <f>SUM(B29/E29-1)</f>
        <v>-1</v>
      </c>
      <c r="I29" s="22">
        <f>SUM(D29/G29-1)</f>
        <v>-1</v>
      </c>
    </row>
    <row r="30" spans="1:9" s="2" customFormat="1" ht="25" customHeight="1">
      <c r="A30" s="12" t="s">
        <v>20</v>
      </c>
      <c r="B30" s="13">
        <v>700</v>
      </c>
      <c r="C30" s="22">
        <f t="shared" ref="C30:C31" si="6">B30/$B$31</f>
        <v>2.1493006145096092E-5</v>
      </c>
      <c r="D30" s="13">
        <v>1100</v>
      </c>
      <c r="E30" s="13">
        <v>1310</v>
      </c>
      <c r="F30" s="22">
        <f t="shared" ref="F30:F31" si="7">E30/$E$31</f>
        <v>5.096642059871305E-5</v>
      </c>
      <c r="G30" s="13">
        <v>1700</v>
      </c>
      <c r="H30" s="22">
        <f t="shared" ref="H30:H31" si="8">SUM(B30/E30-1)</f>
        <v>-0.46564885496183206</v>
      </c>
      <c r="I30" s="22">
        <f t="shared" ref="I30:I31" si="9">SUM(D30/G30-1)</f>
        <v>-0.3529411764705882</v>
      </c>
    </row>
    <row r="31" spans="1:9" s="2" customFormat="1" ht="25" customHeight="1">
      <c r="A31" s="47" t="s">
        <v>19</v>
      </c>
      <c r="B31" s="39">
        <f>SUM(B5:B30)</f>
        <v>32568734</v>
      </c>
      <c r="C31" s="40">
        <f t="shared" si="6"/>
        <v>1</v>
      </c>
      <c r="D31" s="39">
        <f>SUM(D5:D30)</f>
        <v>75724900</v>
      </c>
      <c r="E31" s="39">
        <f>SUM(E5:E30)</f>
        <v>25703198</v>
      </c>
      <c r="F31" s="40">
        <f t="shared" si="7"/>
        <v>1</v>
      </c>
      <c r="G31" s="39">
        <f>SUM(G5:G30)</f>
        <v>55397400</v>
      </c>
      <c r="H31" s="40">
        <f t="shared" si="8"/>
        <v>0.26710824077221829</v>
      </c>
      <c r="I31" s="40">
        <f t="shared" si="9"/>
        <v>0.36693960366370981</v>
      </c>
    </row>
    <row r="32" spans="1:9" s="2" customFormat="1" ht="24" customHeight="1">
      <c r="B32" s="3"/>
      <c r="C32" s="3"/>
      <c r="D32" s="3"/>
      <c r="E32" s="3"/>
      <c r="F32" s="3"/>
      <c r="G32" s="3"/>
      <c r="H32" s="3"/>
      <c r="I32" s="3"/>
    </row>
    <row r="33" spans="2:9" s="2" customFormat="1" ht="31.5" customHeight="1">
      <c r="B33" s="3"/>
      <c r="C33" s="3"/>
      <c r="D33" s="3"/>
      <c r="E33" s="3"/>
      <c r="F33" s="3"/>
      <c r="G33" s="3"/>
      <c r="H33" s="3"/>
      <c r="I33" s="3"/>
    </row>
    <row r="34" spans="2:9" s="2" customFormat="1">
      <c r="B34" s="3"/>
      <c r="C34" s="3"/>
      <c r="D34" s="3"/>
      <c r="E34" s="3"/>
      <c r="F34" s="3"/>
      <c r="G34" s="3"/>
      <c r="H34" s="3"/>
      <c r="I34" s="3"/>
    </row>
    <row r="35" spans="2:9" s="2" customFormat="1">
      <c r="B35" s="3"/>
      <c r="C35" s="3"/>
      <c r="D35" s="3"/>
      <c r="E35" s="3"/>
      <c r="F35" s="3"/>
      <c r="G35" s="3"/>
      <c r="H35" s="3"/>
      <c r="I35" s="3"/>
    </row>
    <row r="36" spans="2:9" s="2" customFormat="1">
      <c r="B36" s="3"/>
      <c r="C36" s="3"/>
      <c r="D36" s="3"/>
      <c r="E36" s="3"/>
      <c r="F36" s="3"/>
      <c r="G36" s="3"/>
      <c r="H36" s="3"/>
      <c r="I36" s="6"/>
    </row>
    <row r="37" spans="2:9" s="2" customFormat="1">
      <c r="B37" s="3"/>
      <c r="C37" s="3"/>
      <c r="D37" s="3"/>
      <c r="E37" s="3"/>
      <c r="F37" s="3"/>
      <c r="G37" s="3"/>
      <c r="H37" s="3"/>
      <c r="I37" s="3"/>
    </row>
    <row r="38" spans="2:9" s="2" customFormat="1">
      <c r="B38" s="3"/>
      <c r="C38" s="3"/>
      <c r="D38" s="3"/>
      <c r="E38" s="3"/>
      <c r="F38" s="3"/>
      <c r="G38" s="3"/>
      <c r="H38" s="3"/>
      <c r="I38" s="3"/>
    </row>
    <row r="39" spans="2:9" s="2" customFormat="1">
      <c r="B39" s="3"/>
      <c r="C39" s="3"/>
      <c r="D39" s="3"/>
      <c r="E39" s="3"/>
      <c r="F39" s="3"/>
      <c r="G39" s="3"/>
      <c r="H39" s="3"/>
      <c r="I39" s="3"/>
    </row>
    <row r="40" spans="2:9" s="2" customFormat="1">
      <c r="B40" s="3"/>
      <c r="C40" s="3"/>
      <c r="D40" s="3"/>
      <c r="E40" s="3"/>
      <c r="F40" s="3"/>
      <c r="G40" s="3"/>
      <c r="H40" s="3"/>
      <c r="I40" s="3"/>
    </row>
    <row r="41" spans="2:9" s="2" customFormat="1">
      <c r="B41" s="3"/>
      <c r="C41" s="3"/>
      <c r="D41" s="3"/>
      <c r="E41" s="3"/>
      <c r="F41" s="3"/>
      <c r="G41" s="3"/>
      <c r="H41" s="3"/>
      <c r="I41" s="3"/>
    </row>
    <row r="42" spans="2:9" s="2" customFormat="1">
      <c r="B42" s="3"/>
      <c r="C42" s="3"/>
      <c r="D42" s="3"/>
      <c r="E42" s="3"/>
      <c r="F42" s="3"/>
      <c r="G42" s="3"/>
      <c r="H42" s="3"/>
      <c r="I42" s="3"/>
    </row>
    <row r="43" spans="2:9" s="2" customFormat="1">
      <c r="B43" s="3"/>
      <c r="C43" s="3"/>
      <c r="D43" s="3"/>
      <c r="E43" s="3"/>
      <c r="F43" s="3"/>
      <c r="G43" s="3"/>
      <c r="H43" s="3"/>
      <c r="I43" s="3"/>
    </row>
    <row r="44" spans="2:9" s="2" customFormat="1">
      <c r="B44" s="3"/>
      <c r="C44" s="3"/>
      <c r="D44" s="3"/>
      <c r="E44" s="3"/>
      <c r="F44" s="3"/>
      <c r="G44" s="3"/>
      <c r="H44" s="3"/>
      <c r="I44" s="3"/>
    </row>
    <row r="45" spans="2:9" s="2" customFormat="1">
      <c r="B45" s="3"/>
      <c r="C45" s="3"/>
      <c r="D45" s="3"/>
      <c r="E45" s="3"/>
      <c r="F45" s="3"/>
      <c r="G45" s="3"/>
      <c r="H45" s="3"/>
      <c r="I45" s="3"/>
    </row>
    <row r="46" spans="2:9" s="2" customFormat="1">
      <c r="B46" s="3"/>
      <c r="C46" s="3"/>
      <c r="D46" s="3"/>
      <c r="E46" s="3"/>
      <c r="F46" s="3"/>
      <c r="G46" s="3"/>
      <c r="H46" s="3"/>
      <c r="I46" s="3"/>
    </row>
    <row r="47" spans="2:9" s="2" customFormat="1">
      <c r="B47" s="3"/>
      <c r="C47" s="3"/>
      <c r="D47" s="3"/>
      <c r="E47" s="3"/>
      <c r="F47" s="3"/>
      <c r="G47" s="3"/>
      <c r="H47" s="3"/>
      <c r="I47" s="3"/>
    </row>
    <row r="48" spans="2:9" s="2" customFormat="1">
      <c r="B48" s="3"/>
      <c r="C48" s="3"/>
      <c r="D48" s="3"/>
      <c r="E48" s="3"/>
      <c r="F48" s="3"/>
      <c r="G48" s="3"/>
      <c r="H48" s="3"/>
      <c r="I48" s="3"/>
    </row>
    <row r="49" spans="2:9" s="2" customFormat="1">
      <c r="B49" s="3"/>
      <c r="C49" s="3"/>
      <c r="D49" s="3"/>
      <c r="E49" s="3"/>
      <c r="F49" s="3"/>
      <c r="G49" s="3"/>
      <c r="H49" s="3"/>
      <c r="I49" s="3"/>
    </row>
    <row r="50" spans="2:9" s="2" customFormat="1">
      <c r="B50" s="3"/>
      <c r="C50" s="3"/>
      <c r="D50" s="3"/>
      <c r="E50" s="3"/>
      <c r="F50" s="3"/>
      <c r="G50" s="3"/>
      <c r="H50" s="3"/>
      <c r="I50" s="3"/>
    </row>
    <row r="51" spans="2:9" s="2" customFormat="1">
      <c r="B51" s="3"/>
      <c r="C51" s="3"/>
      <c r="D51" s="3"/>
      <c r="E51" s="3"/>
      <c r="F51" s="3"/>
      <c r="G51" s="3"/>
      <c r="H51" s="3"/>
      <c r="I51" s="3"/>
    </row>
    <row r="52" spans="2:9" s="2" customFormat="1">
      <c r="B52" s="3"/>
      <c r="C52" s="3"/>
      <c r="D52" s="3"/>
      <c r="E52" s="3"/>
      <c r="F52" s="3"/>
      <c r="G52" s="3"/>
      <c r="H52" s="3"/>
      <c r="I52" s="3"/>
    </row>
    <row r="53" spans="2:9" s="2" customFormat="1">
      <c r="B53" s="3"/>
      <c r="C53" s="3"/>
      <c r="D53" s="3"/>
      <c r="E53" s="3"/>
      <c r="F53" s="3"/>
      <c r="G53" s="3"/>
      <c r="H53" s="3"/>
      <c r="I53" s="3"/>
    </row>
    <row r="54" spans="2:9" s="2" customFormat="1">
      <c r="B54" s="3"/>
      <c r="C54" s="3"/>
      <c r="D54" s="3"/>
      <c r="E54" s="3"/>
      <c r="F54" s="3"/>
      <c r="G54" s="3"/>
      <c r="H54" s="3"/>
      <c r="I54" s="3"/>
    </row>
    <row r="55" spans="2:9" s="2" customFormat="1">
      <c r="B55" s="3"/>
      <c r="C55" s="3"/>
      <c r="D55" s="3"/>
      <c r="E55" s="3"/>
      <c r="F55" s="3"/>
      <c r="G55" s="3"/>
      <c r="H55" s="3"/>
      <c r="I55" s="3"/>
    </row>
    <row r="56" spans="2:9" s="2" customFormat="1">
      <c r="B56" s="3"/>
      <c r="C56" s="3"/>
      <c r="D56" s="3"/>
      <c r="E56" s="3"/>
      <c r="F56" s="3"/>
      <c r="G56" s="3"/>
      <c r="H56" s="3"/>
      <c r="I56" s="3"/>
    </row>
    <row r="57" spans="2:9" s="2" customFormat="1">
      <c r="B57" s="3"/>
      <c r="C57" s="3"/>
      <c r="D57" s="3"/>
      <c r="E57" s="3"/>
      <c r="F57" s="3"/>
      <c r="G57" s="3"/>
      <c r="H57" s="3"/>
      <c r="I57" s="3"/>
    </row>
    <row r="58" spans="2:9" s="2" customFormat="1">
      <c r="B58" s="3"/>
      <c r="C58" s="3"/>
      <c r="D58" s="3"/>
      <c r="E58" s="3"/>
      <c r="F58" s="3"/>
      <c r="G58" s="3"/>
      <c r="H58" s="3"/>
      <c r="I58" s="3"/>
    </row>
    <row r="59" spans="2:9" s="2" customFormat="1">
      <c r="B59" s="3"/>
      <c r="C59" s="3"/>
      <c r="D59" s="3"/>
      <c r="E59" s="3"/>
      <c r="F59" s="3"/>
      <c r="G59" s="3"/>
      <c r="H59" s="3"/>
      <c r="I59" s="3"/>
    </row>
    <row r="60" spans="2:9" s="2" customFormat="1">
      <c r="B60" s="3"/>
      <c r="C60" s="3"/>
      <c r="D60" s="3"/>
      <c r="E60" s="3"/>
      <c r="F60" s="3"/>
      <c r="G60" s="3"/>
      <c r="H60" s="3"/>
      <c r="I60" s="3"/>
    </row>
    <row r="61" spans="2:9" s="2" customFormat="1">
      <c r="B61" s="3"/>
      <c r="C61" s="3"/>
      <c r="D61" s="3"/>
      <c r="E61" s="3"/>
      <c r="F61" s="3"/>
      <c r="G61" s="3"/>
      <c r="H61" s="3"/>
      <c r="I61" s="3"/>
    </row>
    <row r="62" spans="2:9" s="2" customFormat="1">
      <c r="B62" s="3"/>
      <c r="C62" s="3"/>
      <c r="D62" s="3"/>
      <c r="E62" s="3"/>
      <c r="F62" s="3"/>
      <c r="G62" s="3"/>
      <c r="H62" s="3"/>
      <c r="I62" s="3"/>
    </row>
    <row r="63" spans="2:9" s="2" customFormat="1">
      <c r="B63" s="3"/>
      <c r="C63" s="3"/>
      <c r="D63" s="3"/>
      <c r="E63" s="3"/>
      <c r="F63" s="3"/>
      <c r="G63" s="3"/>
      <c r="H63" s="3"/>
      <c r="I63" s="3"/>
    </row>
    <row r="64" spans="2:9" s="2" customFormat="1">
      <c r="B64" s="3"/>
      <c r="C64" s="3"/>
      <c r="D64" s="3"/>
      <c r="E64" s="3"/>
      <c r="F64" s="3"/>
      <c r="G64" s="3"/>
      <c r="H64" s="3"/>
      <c r="I64" s="3"/>
    </row>
    <row r="65" spans="2:9" s="2" customFormat="1">
      <c r="B65" s="3"/>
      <c r="C65" s="3"/>
      <c r="D65" s="3"/>
      <c r="E65" s="3"/>
      <c r="F65" s="3"/>
      <c r="G65" s="3"/>
      <c r="H65" s="3"/>
      <c r="I65" s="3"/>
    </row>
    <row r="66" spans="2:9" s="2" customFormat="1">
      <c r="B66" s="3"/>
      <c r="C66" s="3"/>
      <c r="D66" s="3"/>
      <c r="E66" s="3"/>
      <c r="F66" s="3"/>
      <c r="G66" s="3"/>
      <c r="H66" s="3"/>
      <c r="I66" s="3"/>
    </row>
    <row r="67" spans="2:9" s="2" customFormat="1">
      <c r="B67" s="3"/>
      <c r="C67" s="3"/>
      <c r="D67" s="3"/>
      <c r="E67" s="3"/>
      <c r="F67" s="3"/>
      <c r="G67" s="3"/>
      <c r="H67" s="3"/>
      <c r="I67" s="3"/>
    </row>
    <row r="68" spans="2:9" s="2" customFormat="1">
      <c r="B68" s="3"/>
      <c r="C68" s="3"/>
      <c r="D68" s="3"/>
      <c r="E68" s="3"/>
      <c r="F68" s="3"/>
      <c r="G68" s="3"/>
      <c r="H68" s="3"/>
      <c r="I68" s="3"/>
    </row>
    <row r="69" spans="2:9" s="2" customFormat="1">
      <c r="B69" s="3"/>
      <c r="C69" s="3"/>
      <c r="D69" s="3"/>
      <c r="E69" s="3"/>
      <c r="F69" s="3"/>
      <c r="G69" s="3"/>
      <c r="H69" s="3"/>
      <c r="I69" s="3"/>
    </row>
    <row r="70" spans="2:9" s="2" customFormat="1">
      <c r="B70" s="3"/>
      <c r="C70" s="3"/>
      <c r="D70" s="3"/>
      <c r="E70" s="3"/>
      <c r="F70" s="3"/>
      <c r="G70" s="3"/>
      <c r="H70" s="3"/>
      <c r="I70" s="3"/>
    </row>
    <row r="71" spans="2:9" s="2" customFormat="1">
      <c r="B71" s="3"/>
      <c r="C71" s="3"/>
      <c r="D71" s="3"/>
      <c r="E71" s="3"/>
      <c r="F71" s="3"/>
      <c r="G71" s="3"/>
      <c r="H71" s="3"/>
      <c r="I71" s="3"/>
    </row>
    <row r="72" spans="2:9" s="2" customFormat="1">
      <c r="B72" s="3"/>
      <c r="C72" s="3"/>
      <c r="D72" s="3"/>
      <c r="E72" s="3"/>
      <c r="F72" s="3"/>
      <c r="G72" s="3"/>
      <c r="H72" s="3"/>
      <c r="I72" s="3"/>
    </row>
    <row r="73" spans="2:9" s="2" customFormat="1">
      <c r="B73" s="3"/>
      <c r="C73" s="3"/>
      <c r="D73" s="3"/>
      <c r="E73" s="3"/>
      <c r="F73" s="3"/>
      <c r="G73" s="3"/>
      <c r="H73" s="3"/>
      <c r="I73" s="3"/>
    </row>
    <row r="74" spans="2:9" s="2" customFormat="1">
      <c r="B74" s="3"/>
      <c r="C74" s="3"/>
      <c r="D74" s="3"/>
      <c r="E74" s="3"/>
      <c r="F74" s="3"/>
      <c r="G74" s="3"/>
      <c r="H74" s="3"/>
      <c r="I74" s="3"/>
    </row>
    <row r="75" spans="2:9" s="2" customFormat="1">
      <c r="B75" s="3"/>
      <c r="C75" s="3"/>
      <c r="D75" s="3"/>
      <c r="E75" s="3"/>
      <c r="F75" s="3"/>
      <c r="G75" s="3"/>
      <c r="H75" s="3"/>
      <c r="I75" s="3"/>
    </row>
    <row r="76" spans="2:9" s="2" customFormat="1">
      <c r="B76" s="3"/>
      <c r="C76" s="3"/>
      <c r="D76" s="3"/>
      <c r="E76" s="3"/>
      <c r="F76" s="3"/>
      <c r="G76" s="3"/>
      <c r="H76" s="3"/>
      <c r="I76" s="3"/>
    </row>
    <row r="77" spans="2:9" s="2" customFormat="1">
      <c r="B77" s="3"/>
      <c r="C77" s="3"/>
      <c r="D77" s="3"/>
      <c r="E77" s="3"/>
      <c r="F77" s="3"/>
      <c r="G77" s="3"/>
      <c r="H77" s="3"/>
      <c r="I77" s="3"/>
    </row>
    <row r="78" spans="2:9" s="2" customFormat="1">
      <c r="B78" s="3"/>
      <c r="C78" s="3"/>
      <c r="D78" s="3"/>
      <c r="E78" s="3"/>
      <c r="F78" s="3"/>
      <c r="G78" s="3"/>
      <c r="H78" s="3"/>
      <c r="I78" s="3"/>
    </row>
    <row r="79" spans="2:9" s="2" customFormat="1">
      <c r="B79" s="3"/>
      <c r="C79" s="3"/>
      <c r="D79" s="3"/>
      <c r="E79" s="3"/>
      <c r="F79" s="3"/>
      <c r="G79" s="3"/>
      <c r="H79" s="3"/>
      <c r="I79" s="3"/>
    </row>
    <row r="80" spans="2:9" s="2" customFormat="1">
      <c r="B80" s="3"/>
      <c r="C80" s="3"/>
      <c r="D80" s="3"/>
      <c r="E80" s="3"/>
      <c r="F80" s="3"/>
      <c r="G80" s="3"/>
      <c r="H80" s="3"/>
      <c r="I80" s="3"/>
    </row>
    <row r="81" spans="2:9" s="2" customFormat="1">
      <c r="B81" s="3"/>
      <c r="C81" s="3"/>
      <c r="D81" s="3"/>
      <c r="E81" s="3"/>
      <c r="F81" s="3"/>
      <c r="G81" s="3"/>
      <c r="H81" s="3"/>
      <c r="I81" s="3"/>
    </row>
    <row r="82" spans="2:9" s="2" customFormat="1">
      <c r="B82" s="3"/>
      <c r="C82" s="3"/>
      <c r="D82" s="3"/>
      <c r="E82" s="3"/>
      <c r="F82" s="3"/>
      <c r="G82" s="3"/>
      <c r="H82" s="3"/>
      <c r="I82" s="3"/>
    </row>
    <row r="83" spans="2:9" s="2" customFormat="1">
      <c r="B83" s="3"/>
      <c r="C83" s="3"/>
      <c r="D83" s="3"/>
      <c r="E83" s="3"/>
      <c r="F83" s="3"/>
      <c r="G83" s="3"/>
      <c r="H83" s="3"/>
      <c r="I83" s="3"/>
    </row>
    <row r="84" spans="2:9" s="2" customFormat="1">
      <c r="B84" s="3"/>
      <c r="C84" s="3"/>
      <c r="D84" s="3"/>
      <c r="E84" s="3"/>
      <c r="F84" s="3"/>
      <c r="G84" s="3"/>
      <c r="H84" s="3"/>
      <c r="I84" s="3"/>
    </row>
    <row r="85" spans="2:9" s="2" customFormat="1">
      <c r="B85" s="3"/>
      <c r="C85" s="3"/>
      <c r="D85" s="3"/>
      <c r="E85" s="3"/>
      <c r="F85" s="3"/>
      <c r="G85" s="3"/>
      <c r="H85" s="3"/>
      <c r="I85" s="3"/>
    </row>
    <row r="86" spans="2:9" s="2" customFormat="1">
      <c r="B86" s="3"/>
      <c r="C86" s="3"/>
      <c r="D86" s="3"/>
      <c r="E86" s="3"/>
      <c r="F86" s="3"/>
      <c r="G86" s="3"/>
      <c r="H86" s="3"/>
      <c r="I86" s="3"/>
    </row>
    <row r="87" spans="2:9" s="2" customFormat="1">
      <c r="B87" s="3"/>
      <c r="C87" s="3"/>
      <c r="D87" s="3"/>
      <c r="E87" s="3"/>
      <c r="F87" s="3"/>
      <c r="G87" s="3"/>
      <c r="H87" s="3"/>
      <c r="I87" s="3"/>
    </row>
    <row r="88" spans="2:9" s="2" customFormat="1">
      <c r="B88" s="3"/>
      <c r="C88" s="3"/>
      <c r="D88" s="3"/>
      <c r="E88" s="3"/>
      <c r="F88" s="3"/>
      <c r="G88" s="3"/>
      <c r="H88" s="3"/>
      <c r="I88" s="3"/>
    </row>
    <row r="89" spans="2:9" s="2" customFormat="1">
      <c r="B89" s="3"/>
      <c r="C89" s="3"/>
      <c r="D89" s="3"/>
      <c r="E89" s="3"/>
      <c r="F89" s="3"/>
      <c r="G89" s="3"/>
      <c r="H89" s="3"/>
      <c r="I89" s="3"/>
    </row>
    <row r="90" spans="2:9" s="2" customFormat="1">
      <c r="B90" s="3"/>
      <c r="C90" s="3"/>
      <c r="D90" s="3"/>
      <c r="E90" s="3"/>
      <c r="F90" s="3"/>
      <c r="G90" s="3"/>
      <c r="H90" s="3"/>
      <c r="I90" s="3"/>
    </row>
    <row r="91" spans="2:9" s="2" customFormat="1">
      <c r="B91" s="3"/>
      <c r="C91" s="3"/>
      <c r="D91" s="3"/>
      <c r="E91" s="3"/>
      <c r="F91" s="3"/>
      <c r="G91" s="3"/>
      <c r="H91" s="3"/>
      <c r="I91" s="3"/>
    </row>
    <row r="92" spans="2:9" s="2" customFormat="1">
      <c r="B92" s="3"/>
      <c r="C92" s="3"/>
      <c r="D92" s="3"/>
      <c r="E92" s="3"/>
      <c r="F92" s="3"/>
      <c r="G92" s="3"/>
      <c r="H92" s="3"/>
      <c r="I92" s="3"/>
    </row>
    <row r="93" spans="2:9" s="2" customFormat="1">
      <c r="B93" s="3"/>
      <c r="C93" s="3"/>
      <c r="D93" s="3"/>
      <c r="E93" s="3"/>
      <c r="F93" s="3"/>
      <c r="G93" s="3"/>
      <c r="H93" s="3"/>
      <c r="I93" s="3"/>
    </row>
    <row r="94" spans="2:9" s="2" customFormat="1">
      <c r="B94" s="3"/>
      <c r="C94" s="3"/>
      <c r="D94" s="3"/>
      <c r="E94" s="3"/>
      <c r="F94" s="3"/>
      <c r="G94" s="3"/>
      <c r="H94" s="3"/>
      <c r="I94" s="3"/>
    </row>
    <row r="95" spans="2:9" s="2" customFormat="1">
      <c r="B95" s="3"/>
      <c r="C95" s="3"/>
      <c r="D95" s="3"/>
      <c r="E95" s="3"/>
      <c r="F95" s="3"/>
      <c r="G95" s="3"/>
      <c r="H95" s="3"/>
      <c r="I95" s="3"/>
    </row>
    <row r="96" spans="2:9" s="2" customFormat="1">
      <c r="B96" s="3"/>
      <c r="C96" s="3"/>
      <c r="D96" s="3"/>
      <c r="E96" s="3"/>
      <c r="F96" s="3"/>
      <c r="G96" s="3"/>
      <c r="H96" s="3"/>
      <c r="I96" s="3"/>
    </row>
    <row r="97" spans="2:9" s="2" customFormat="1">
      <c r="B97" s="3"/>
      <c r="C97" s="3"/>
      <c r="D97" s="3"/>
      <c r="E97" s="3"/>
      <c r="F97" s="3"/>
      <c r="G97" s="3"/>
      <c r="H97" s="3"/>
      <c r="I97" s="3"/>
    </row>
    <row r="98" spans="2:9" s="2" customFormat="1">
      <c r="B98" s="3"/>
      <c r="C98" s="3"/>
      <c r="D98" s="3"/>
      <c r="E98" s="3"/>
      <c r="F98" s="3"/>
      <c r="G98" s="3"/>
      <c r="H98" s="3"/>
      <c r="I98" s="3"/>
    </row>
    <row r="99" spans="2:9" s="2" customFormat="1">
      <c r="B99" s="3"/>
      <c r="C99" s="3"/>
      <c r="D99" s="3"/>
      <c r="E99" s="3"/>
      <c r="F99" s="3"/>
      <c r="G99" s="3"/>
      <c r="H99" s="3"/>
      <c r="I99" s="3"/>
    </row>
    <row r="100" spans="2:9" s="2" customFormat="1">
      <c r="B100" s="3"/>
      <c r="C100" s="3"/>
      <c r="D100" s="3"/>
      <c r="E100" s="3"/>
      <c r="F100" s="3"/>
      <c r="G100" s="3"/>
      <c r="H100" s="3"/>
      <c r="I100" s="3"/>
    </row>
    <row r="101" spans="2:9" s="2" customFormat="1">
      <c r="B101" s="3"/>
      <c r="C101" s="3"/>
      <c r="D101" s="3"/>
      <c r="E101" s="3"/>
      <c r="F101" s="3"/>
      <c r="G101" s="3"/>
      <c r="H101" s="3"/>
      <c r="I101" s="3"/>
    </row>
    <row r="102" spans="2:9" s="2" customFormat="1">
      <c r="B102" s="3"/>
      <c r="C102" s="3"/>
      <c r="D102" s="3"/>
      <c r="E102" s="3"/>
      <c r="F102" s="3"/>
      <c r="G102" s="3"/>
      <c r="H102" s="3"/>
      <c r="I102" s="3"/>
    </row>
    <row r="103" spans="2:9" s="2" customFormat="1">
      <c r="B103" s="3"/>
      <c r="C103" s="3"/>
      <c r="D103" s="3"/>
      <c r="E103" s="3"/>
      <c r="F103" s="3"/>
      <c r="G103" s="3"/>
      <c r="H103" s="3"/>
      <c r="I103" s="3"/>
    </row>
    <row r="104" spans="2:9" s="2" customFormat="1">
      <c r="B104" s="3"/>
      <c r="C104" s="3"/>
      <c r="D104" s="3"/>
      <c r="E104" s="3"/>
      <c r="F104" s="3"/>
      <c r="G104" s="3"/>
      <c r="H104" s="3"/>
      <c r="I104" s="3"/>
    </row>
    <row r="105" spans="2:9" s="2" customFormat="1">
      <c r="B105" s="3"/>
      <c r="C105" s="3"/>
      <c r="D105" s="3"/>
      <c r="E105" s="3"/>
      <c r="F105" s="3"/>
      <c r="G105" s="3"/>
      <c r="H105" s="3"/>
      <c r="I105" s="3"/>
    </row>
    <row r="106" spans="2:9" s="2" customFormat="1">
      <c r="B106" s="3"/>
      <c r="C106" s="3"/>
      <c r="D106" s="3"/>
      <c r="E106" s="3"/>
      <c r="F106" s="3"/>
      <c r="G106" s="3"/>
      <c r="H106" s="3"/>
      <c r="I106" s="3"/>
    </row>
    <row r="107" spans="2:9" s="2" customFormat="1">
      <c r="B107" s="3"/>
      <c r="C107" s="3"/>
      <c r="D107" s="3"/>
      <c r="E107" s="3"/>
      <c r="F107" s="3"/>
      <c r="G107" s="3"/>
      <c r="H107" s="3"/>
      <c r="I107" s="3"/>
    </row>
    <row r="108" spans="2:9" s="2" customFormat="1">
      <c r="B108" s="3"/>
      <c r="C108" s="3"/>
      <c r="D108" s="3"/>
      <c r="E108" s="3"/>
      <c r="F108" s="3"/>
      <c r="G108" s="3"/>
      <c r="H108" s="3"/>
      <c r="I108" s="3"/>
    </row>
    <row r="109" spans="2:9" s="2" customFormat="1">
      <c r="B109" s="3"/>
      <c r="C109" s="3"/>
      <c r="D109" s="3"/>
      <c r="E109" s="3"/>
      <c r="F109" s="3"/>
      <c r="G109" s="3"/>
      <c r="H109" s="3"/>
      <c r="I109" s="3"/>
    </row>
    <row r="110" spans="2:9" s="2" customFormat="1">
      <c r="B110" s="3"/>
      <c r="C110" s="3"/>
      <c r="D110" s="3"/>
      <c r="E110" s="3"/>
      <c r="F110" s="3"/>
      <c r="G110" s="3"/>
      <c r="H110" s="3"/>
      <c r="I110" s="3"/>
    </row>
    <row r="111" spans="2:9" s="2" customFormat="1">
      <c r="B111" s="3"/>
      <c r="C111" s="3"/>
      <c r="D111" s="3"/>
      <c r="E111" s="3"/>
      <c r="F111" s="3"/>
      <c r="G111" s="3"/>
      <c r="H111" s="3"/>
      <c r="I111" s="3"/>
    </row>
    <row r="112" spans="2:9" s="2" customFormat="1">
      <c r="B112" s="3"/>
      <c r="C112" s="3"/>
      <c r="D112" s="3"/>
      <c r="E112" s="3"/>
      <c r="F112" s="3"/>
      <c r="G112" s="3"/>
      <c r="H112" s="3"/>
      <c r="I112" s="3"/>
    </row>
    <row r="113" spans="2:9" s="2" customFormat="1">
      <c r="B113" s="3"/>
      <c r="C113" s="3"/>
      <c r="D113" s="3"/>
      <c r="E113" s="3"/>
      <c r="F113" s="3"/>
      <c r="G113" s="3"/>
      <c r="H113" s="3"/>
      <c r="I113" s="3"/>
    </row>
    <row r="114" spans="2:9" s="2" customFormat="1">
      <c r="B114" s="3"/>
      <c r="C114" s="3"/>
      <c r="D114" s="3"/>
      <c r="E114" s="3"/>
      <c r="F114" s="3"/>
      <c r="G114" s="3"/>
      <c r="H114" s="3"/>
      <c r="I114" s="3"/>
    </row>
    <row r="115" spans="2:9" s="2" customFormat="1">
      <c r="B115" s="3"/>
      <c r="C115" s="3"/>
      <c r="D115" s="3"/>
      <c r="E115" s="3"/>
      <c r="F115" s="3"/>
      <c r="G115" s="3"/>
      <c r="H115" s="3"/>
      <c r="I115" s="3"/>
    </row>
    <row r="116" spans="2:9" s="2" customFormat="1">
      <c r="B116" s="3"/>
      <c r="C116" s="3"/>
      <c r="D116" s="3"/>
      <c r="E116" s="3"/>
      <c r="F116" s="3"/>
      <c r="G116" s="3"/>
      <c r="H116" s="3"/>
      <c r="I116" s="3"/>
    </row>
    <row r="117" spans="2:9" s="2" customFormat="1">
      <c r="B117" s="3"/>
      <c r="C117" s="3"/>
      <c r="D117" s="3"/>
      <c r="E117" s="3"/>
      <c r="F117" s="3"/>
      <c r="G117" s="3"/>
      <c r="H117" s="3"/>
      <c r="I117" s="3"/>
    </row>
    <row r="118" spans="2:9" s="2" customFormat="1">
      <c r="B118" s="3"/>
      <c r="C118" s="3"/>
      <c r="D118" s="3"/>
      <c r="E118" s="3"/>
      <c r="F118" s="3"/>
      <c r="G118" s="3"/>
      <c r="H118" s="3"/>
      <c r="I118" s="3"/>
    </row>
    <row r="119" spans="2:9" s="2" customFormat="1">
      <c r="B119" s="3"/>
      <c r="C119" s="3"/>
      <c r="D119" s="3"/>
      <c r="E119" s="3"/>
      <c r="F119" s="3"/>
      <c r="G119" s="3"/>
      <c r="H119" s="3"/>
      <c r="I119" s="3"/>
    </row>
    <row r="120" spans="2:9" s="2" customFormat="1">
      <c r="B120" s="3"/>
      <c r="C120" s="3"/>
      <c r="D120" s="3"/>
      <c r="E120" s="3"/>
      <c r="F120" s="3"/>
      <c r="G120" s="3"/>
      <c r="H120" s="3"/>
      <c r="I120" s="3"/>
    </row>
    <row r="121" spans="2:9" s="2" customFormat="1">
      <c r="B121" s="3"/>
      <c r="C121" s="3"/>
      <c r="D121" s="3"/>
      <c r="E121" s="3"/>
      <c r="F121" s="3"/>
      <c r="G121" s="3"/>
      <c r="H121" s="3"/>
      <c r="I121" s="3"/>
    </row>
    <row r="122" spans="2:9" s="2" customFormat="1">
      <c r="B122" s="3"/>
      <c r="C122" s="3"/>
      <c r="D122" s="3"/>
      <c r="E122" s="3"/>
      <c r="F122" s="3"/>
      <c r="G122" s="3"/>
      <c r="H122" s="3"/>
      <c r="I122" s="3"/>
    </row>
    <row r="123" spans="2:9" s="2" customFormat="1">
      <c r="B123" s="3"/>
      <c r="C123" s="3"/>
      <c r="D123" s="3"/>
      <c r="E123" s="3"/>
      <c r="F123" s="3"/>
      <c r="G123" s="3"/>
      <c r="H123" s="3"/>
      <c r="I123" s="3"/>
    </row>
    <row r="124" spans="2:9" s="2" customFormat="1">
      <c r="B124" s="3"/>
      <c r="C124" s="3"/>
      <c r="D124" s="3"/>
      <c r="E124" s="3"/>
      <c r="F124" s="3"/>
      <c r="G124" s="3"/>
      <c r="H124" s="3"/>
      <c r="I124" s="3"/>
    </row>
    <row r="125" spans="2:9" s="2" customFormat="1">
      <c r="B125" s="3"/>
      <c r="C125" s="3"/>
      <c r="D125" s="3"/>
      <c r="E125" s="3"/>
      <c r="F125" s="3"/>
      <c r="G125" s="3"/>
      <c r="H125" s="3"/>
      <c r="I125" s="3"/>
    </row>
    <row r="126" spans="2:9" s="2" customFormat="1">
      <c r="B126" s="3"/>
      <c r="C126" s="3"/>
      <c r="D126" s="3"/>
      <c r="E126" s="3"/>
      <c r="F126" s="3"/>
      <c r="G126" s="3"/>
      <c r="H126" s="3"/>
      <c r="I126" s="3"/>
    </row>
    <row r="127" spans="2:9" s="2" customFormat="1">
      <c r="B127" s="3"/>
      <c r="C127" s="3"/>
      <c r="D127" s="3"/>
      <c r="E127" s="3"/>
      <c r="F127" s="3"/>
      <c r="G127" s="3"/>
      <c r="H127" s="3"/>
      <c r="I127" s="3"/>
    </row>
    <row r="128" spans="2:9" s="2" customFormat="1">
      <c r="B128" s="3"/>
      <c r="C128" s="3"/>
      <c r="D128" s="3"/>
      <c r="E128" s="3"/>
      <c r="F128" s="3"/>
      <c r="G128" s="3"/>
      <c r="H128" s="3"/>
      <c r="I128" s="3"/>
    </row>
    <row r="129" spans="2:9" s="2" customFormat="1">
      <c r="B129" s="3"/>
      <c r="C129" s="3"/>
      <c r="D129" s="3"/>
      <c r="E129" s="3"/>
      <c r="F129" s="3"/>
      <c r="G129" s="3"/>
      <c r="H129" s="3"/>
      <c r="I129" s="3"/>
    </row>
    <row r="130" spans="2:9" s="2" customFormat="1">
      <c r="B130" s="3"/>
      <c r="C130" s="3"/>
      <c r="D130" s="3"/>
      <c r="E130" s="3"/>
      <c r="F130" s="3"/>
      <c r="G130" s="3"/>
      <c r="H130" s="3"/>
      <c r="I130" s="3"/>
    </row>
    <row r="131" spans="2:9" s="2" customFormat="1">
      <c r="B131" s="3"/>
      <c r="C131" s="3"/>
      <c r="D131" s="3"/>
      <c r="E131" s="3"/>
      <c r="F131" s="3"/>
      <c r="G131" s="3"/>
      <c r="H131" s="3"/>
      <c r="I131" s="3"/>
    </row>
    <row r="132" spans="2:9" s="2" customFormat="1">
      <c r="B132" s="3"/>
      <c r="C132" s="3"/>
      <c r="D132" s="3"/>
      <c r="E132" s="3"/>
      <c r="F132" s="3"/>
      <c r="G132" s="3"/>
      <c r="H132" s="3"/>
      <c r="I132" s="3"/>
    </row>
    <row r="133" spans="2:9" s="2" customFormat="1">
      <c r="B133" s="3"/>
      <c r="C133" s="3"/>
      <c r="D133" s="3"/>
      <c r="E133" s="3"/>
      <c r="F133" s="3"/>
      <c r="G133" s="3"/>
      <c r="H133" s="3"/>
      <c r="I133" s="3"/>
    </row>
    <row r="134" spans="2:9" s="2" customFormat="1">
      <c r="B134" s="3"/>
      <c r="C134" s="3"/>
      <c r="D134" s="3"/>
      <c r="E134" s="3"/>
      <c r="F134" s="3"/>
      <c r="G134" s="3"/>
      <c r="H134" s="3"/>
      <c r="I134" s="3"/>
    </row>
    <row r="135" spans="2:9" s="2" customFormat="1">
      <c r="B135" s="3"/>
      <c r="C135" s="3"/>
      <c r="D135" s="3"/>
      <c r="E135" s="3"/>
      <c r="F135" s="3"/>
      <c r="G135" s="3"/>
      <c r="H135" s="3"/>
      <c r="I135" s="3"/>
    </row>
    <row r="136" spans="2:9" s="2" customFormat="1">
      <c r="B136" s="3"/>
      <c r="C136" s="3"/>
      <c r="D136" s="3"/>
      <c r="E136" s="3"/>
      <c r="F136" s="3"/>
      <c r="G136" s="3"/>
      <c r="H136" s="3"/>
      <c r="I136" s="3"/>
    </row>
    <row r="137" spans="2:9" s="2" customFormat="1">
      <c r="B137" s="3"/>
      <c r="C137" s="3"/>
      <c r="D137" s="3"/>
      <c r="E137" s="3"/>
      <c r="F137" s="3"/>
      <c r="G137" s="3"/>
      <c r="H137" s="3"/>
      <c r="I137" s="3"/>
    </row>
    <row r="138" spans="2:9" s="2" customFormat="1">
      <c r="B138" s="3"/>
      <c r="C138" s="3"/>
      <c r="D138" s="3"/>
      <c r="E138" s="3"/>
      <c r="F138" s="3"/>
      <c r="G138" s="3"/>
      <c r="H138" s="3"/>
      <c r="I138" s="3"/>
    </row>
    <row r="139" spans="2:9" s="2" customFormat="1">
      <c r="B139" s="3"/>
      <c r="C139" s="3"/>
      <c r="D139" s="3"/>
      <c r="E139" s="3"/>
      <c r="F139" s="3"/>
      <c r="G139" s="3"/>
      <c r="H139" s="3"/>
      <c r="I139" s="3"/>
    </row>
    <row r="140" spans="2:9" s="2" customFormat="1">
      <c r="B140" s="3"/>
      <c r="C140" s="3"/>
      <c r="D140" s="3"/>
      <c r="E140" s="3"/>
      <c r="F140" s="3"/>
      <c r="G140" s="3"/>
      <c r="H140" s="3"/>
      <c r="I140" s="3"/>
    </row>
    <row r="141" spans="2:9" s="2" customFormat="1">
      <c r="B141" s="3"/>
      <c r="C141" s="3"/>
      <c r="D141" s="3"/>
      <c r="E141" s="3"/>
      <c r="F141" s="3"/>
      <c r="G141" s="3"/>
      <c r="H141" s="3"/>
      <c r="I141" s="3"/>
    </row>
    <row r="142" spans="2:9" s="2" customFormat="1">
      <c r="B142" s="3"/>
      <c r="C142" s="3"/>
      <c r="D142" s="3"/>
      <c r="E142" s="3"/>
      <c r="F142" s="3"/>
      <c r="G142" s="3"/>
      <c r="H142" s="3"/>
      <c r="I142" s="3"/>
    </row>
    <row r="143" spans="2:9" s="2" customFormat="1">
      <c r="B143" s="3"/>
      <c r="C143" s="3"/>
      <c r="D143" s="3"/>
      <c r="E143" s="3"/>
      <c r="F143" s="3"/>
      <c r="G143" s="3"/>
      <c r="H143" s="3"/>
      <c r="I143" s="3"/>
    </row>
    <row r="144" spans="2:9" s="2" customFormat="1">
      <c r="B144" s="3"/>
      <c r="C144" s="3"/>
      <c r="D144" s="3"/>
      <c r="E144" s="3"/>
      <c r="F144" s="3"/>
      <c r="G144" s="3"/>
      <c r="H144" s="3"/>
      <c r="I144" s="3"/>
    </row>
    <row r="145" spans="1:9" s="2" customFormat="1">
      <c r="B145" s="3"/>
      <c r="C145" s="3"/>
      <c r="D145" s="3"/>
      <c r="E145" s="3"/>
      <c r="F145" s="3"/>
      <c r="G145" s="3"/>
      <c r="H145" s="3"/>
      <c r="I145" s="3"/>
    </row>
    <row r="146" spans="1:9" s="2" customFormat="1">
      <c r="B146" s="3"/>
      <c r="C146" s="3"/>
      <c r="D146" s="3"/>
      <c r="E146" s="3"/>
      <c r="F146" s="3"/>
      <c r="G146" s="3"/>
      <c r="H146" s="3"/>
      <c r="I146" s="3"/>
    </row>
    <row r="147" spans="1:9" s="2" customFormat="1">
      <c r="B147" s="3"/>
      <c r="C147" s="3"/>
      <c r="D147" s="3"/>
      <c r="E147" s="3"/>
      <c r="F147" s="3"/>
      <c r="G147" s="3"/>
      <c r="H147" s="3"/>
      <c r="I147" s="3"/>
    </row>
    <row r="148" spans="1:9" s="2" customFormat="1">
      <c r="A148"/>
      <c r="B148" s="1"/>
      <c r="C148" s="1"/>
      <c r="D148" s="1"/>
      <c r="E148" s="1"/>
      <c r="F148" s="1"/>
      <c r="G148" s="1"/>
      <c r="H148" s="1"/>
      <c r="I148" s="1"/>
    </row>
    <row r="149" spans="1:9" s="2" customFormat="1">
      <c r="A149"/>
      <c r="B149" s="1"/>
      <c r="C149" s="1"/>
      <c r="D149" s="1"/>
      <c r="E149" s="1"/>
      <c r="F149" s="1"/>
      <c r="G149" s="1"/>
      <c r="H149" s="1"/>
      <c r="I149" s="1"/>
    </row>
    <row r="150" spans="1:9" s="2" customFormat="1">
      <c r="A150"/>
      <c r="B150" s="1"/>
      <c r="C150" s="1"/>
      <c r="D150" s="1"/>
      <c r="E150" s="1"/>
      <c r="F150" s="1"/>
      <c r="G150" s="1"/>
      <c r="H150" s="1"/>
      <c r="I150" s="1"/>
    </row>
  </sheetData>
  <sortState ref="A5:I29">
    <sortCondition descending="1" ref="B5:B29"/>
  </sortState>
  <mergeCells count="5">
    <mergeCell ref="A1:I1"/>
    <mergeCell ref="A3:A4"/>
    <mergeCell ref="B3:D3"/>
    <mergeCell ref="E3:G3"/>
    <mergeCell ref="H3:I3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50"/>
  <sheetViews>
    <sheetView workbookViewId="0">
      <selection activeCell="C4" sqref="C4"/>
    </sheetView>
  </sheetViews>
  <sheetFormatPr defaultRowHeight="16.7"/>
  <cols>
    <col min="1" max="1" width="13" bestFit="1" customWidth="1"/>
    <col min="2" max="2" width="14.125" style="1" bestFit="1" customWidth="1"/>
    <col min="3" max="3" width="8.75" style="1" bestFit="1" customWidth="1"/>
    <col min="4" max="4" width="15.375" style="1" bestFit="1" customWidth="1"/>
    <col min="5" max="5" width="14.125" style="1" bestFit="1" customWidth="1"/>
    <col min="6" max="6" width="8.75" style="1" bestFit="1" customWidth="1"/>
    <col min="7" max="7" width="14.125" style="1" bestFit="1" customWidth="1"/>
    <col min="8" max="9" width="9.25" style="1" bestFit="1" customWidth="1"/>
  </cols>
  <sheetData>
    <row r="1" spans="1:9" s="2" customFormat="1" ht="30" customHeight="1">
      <c r="A1" s="113" t="s">
        <v>190</v>
      </c>
      <c r="B1" s="113"/>
      <c r="C1" s="113"/>
      <c r="D1" s="113"/>
      <c r="E1" s="113"/>
      <c r="F1" s="113"/>
      <c r="G1" s="113"/>
      <c r="H1" s="113"/>
      <c r="I1" s="113"/>
    </row>
    <row r="2" spans="1:9" s="2" customFormat="1" ht="9" customHeight="1">
      <c r="B2" s="3"/>
      <c r="C2" s="3"/>
      <c r="D2" s="3"/>
      <c r="E2" s="3"/>
      <c r="F2" s="3"/>
      <c r="G2" s="3"/>
      <c r="H2" s="3"/>
      <c r="I2" s="3"/>
    </row>
    <row r="3" spans="1:9" s="2" customFormat="1" ht="25" customHeight="1">
      <c r="A3" s="108" t="s">
        <v>13</v>
      </c>
      <c r="B3" s="110" t="s">
        <v>191</v>
      </c>
      <c r="C3" s="110"/>
      <c r="D3" s="111"/>
      <c r="E3" s="110" t="s">
        <v>41</v>
      </c>
      <c r="F3" s="110"/>
      <c r="G3" s="111"/>
      <c r="H3" s="112" t="s">
        <v>11</v>
      </c>
      <c r="I3" s="111"/>
    </row>
    <row r="4" spans="1:9" s="2" customFormat="1" ht="39.35" customHeight="1">
      <c r="A4" s="109"/>
      <c r="B4" s="41" t="s">
        <v>14</v>
      </c>
      <c r="C4" s="44" t="s">
        <v>89</v>
      </c>
      <c r="D4" s="42" t="s">
        <v>15</v>
      </c>
      <c r="E4" s="41" t="s">
        <v>14</v>
      </c>
      <c r="F4" s="44" t="s">
        <v>89</v>
      </c>
      <c r="G4" s="42" t="s">
        <v>15</v>
      </c>
      <c r="H4" s="42" t="s">
        <v>16</v>
      </c>
      <c r="I4" s="42" t="s">
        <v>17</v>
      </c>
    </row>
    <row r="5" spans="1:9" s="2" customFormat="1" ht="25" customHeight="1">
      <c r="A5" s="12" t="s">
        <v>7</v>
      </c>
      <c r="B5" s="13">
        <v>37059243</v>
      </c>
      <c r="C5" s="22">
        <f t="shared" ref="C5:C31" si="0">B5/$B$33</f>
        <v>0.83280088569037281</v>
      </c>
      <c r="D5" s="13">
        <v>84078200</v>
      </c>
      <c r="E5" s="13">
        <v>27892393</v>
      </c>
      <c r="F5" s="22">
        <f t="shared" ref="F5:F31" si="1">E5/$E$33</f>
        <v>0.82859931495658323</v>
      </c>
      <c r="G5" s="13">
        <v>58561400</v>
      </c>
      <c r="H5" s="22">
        <f t="shared" ref="H5:H13" si="2">SUM(B5/E5-1)</f>
        <v>0.32865053923483734</v>
      </c>
      <c r="I5" s="22">
        <f t="shared" ref="I5:I13" si="3">SUM(D5/G5-1)</f>
        <v>0.43572728794052051</v>
      </c>
    </row>
    <row r="6" spans="1:9" s="2" customFormat="1" ht="25" customHeight="1">
      <c r="A6" s="12" t="s">
        <v>1</v>
      </c>
      <c r="B6" s="13">
        <v>2854092</v>
      </c>
      <c r="C6" s="22">
        <f t="shared" si="0"/>
        <v>6.4137584932369165E-2</v>
      </c>
      <c r="D6" s="13">
        <v>7293700</v>
      </c>
      <c r="E6" s="13">
        <v>3007962</v>
      </c>
      <c r="F6" s="22">
        <f t="shared" si="1"/>
        <v>8.9357526714019628E-2</v>
      </c>
      <c r="G6" s="13">
        <v>7589600</v>
      </c>
      <c r="H6" s="22">
        <f t="shared" si="2"/>
        <v>-5.1154236655915231E-2</v>
      </c>
      <c r="I6" s="22">
        <f t="shared" si="3"/>
        <v>-3.898756192684727E-2</v>
      </c>
    </row>
    <row r="7" spans="1:9" s="2" customFormat="1" ht="25" customHeight="1">
      <c r="A7" s="12" t="s">
        <v>6</v>
      </c>
      <c r="B7" s="13">
        <v>2673163</v>
      </c>
      <c r="C7" s="22">
        <f t="shared" si="0"/>
        <v>6.0071721216613465E-2</v>
      </c>
      <c r="D7" s="13">
        <v>6450000</v>
      </c>
      <c r="E7" s="13">
        <v>976723</v>
      </c>
      <c r="F7" s="22">
        <f t="shared" si="1"/>
        <v>2.9015510024627104E-2</v>
      </c>
      <c r="G7" s="13">
        <v>2367500</v>
      </c>
      <c r="H7" s="22">
        <f t="shared" si="2"/>
        <v>1.7368691020893334</v>
      </c>
      <c r="I7" s="22">
        <f t="shared" si="3"/>
        <v>1.7243928194297782</v>
      </c>
    </row>
    <row r="8" spans="1:9" s="2" customFormat="1" ht="25" customHeight="1">
      <c r="A8" s="12" t="s">
        <v>4</v>
      </c>
      <c r="B8" s="13">
        <v>443639</v>
      </c>
      <c r="C8" s="22">
        <f t="shared" si="0"/>
        <v>9.9695223706213129E-3</v>
      </c>
      <c r="D8" s="13">
        <v>833200</v>
      </c>
      <c r="E8" s="13">
        <v>198108</v>
      </c>
      <c r="F8" s="22">
        <f t="shared" si="1"/>
        <v>5.8851943283395863E-3</v>
      </c>
      <c r="G8" s="13">
        <v>339300</v>
      </c>
      <c r="H8" s="22">
        <f t="shared" si="2"/>
        <v>1.2393795303571791</v>
      </c>
      <c r="I8" s="22">
        <f t="shared" si="3"/>
        <v>1.4556439728853521</v>
      </c>
    </row>
    <row r="9" spans="1:9" s="2" customFormat="1" ht="25" customHeight="1">
      <c r="A9" s="12" t="s">
        <v>8</v>
      </c>
      <c r="B9" s="13">
        <v>319463</v>
      </c>
      <c r="C9" s="22">
        <f t="shared" si="0"/>
        <v>7.1790206115463166E-3</v>
      </c>
      <c r="D9" s="13">
        <v>866400</v>
      </c>
      <c r="E9" s="13">
        <v>318770</v>
      </c>
      <c r="F9" s="22">
        <f t="shared" si="1"/>
        <v>9.4697003454924083E-3</v>
      </c>
      <c r="G9" s="13">
        <v>853200</v>
      </c>
      <c r="H9" s="22">
        <f t="shared" si="2"/>
        <v>2.1739812403926972E-3</v>
      </c>
      <c r="I9" s="22">
        <f t="shared" si="3"/>
        <v>1.5471167369901506E-2</v>
      </c>
    </row>
    <row r="10" spans="1:9" s="2" customFormat="1" ht="25" customHeight="1">
      <c r="A10" s="12" t="s">
        <v>5</v>
      </c>
      <c r="B10" s="13">
        <v>312425</v>
      </c>
      <c r="C10" s="22">
        <f t="shared" si="0"/>
        <v>7.0208616164074023E-3</v>
      </c>
      <c r="D10" s="13">
        <v>687800</v>
      </c>
      <c r="E10" s="13">
        <v>370902</v>
      </c>
      <c r="F10" s="22">
        <f t="shared" si="1"/>
        <v>1.1018385662213588E-2</v>
      </c>
      <c r="G10" s="13">
        <v>642000</v>
      </c>
      <c r="H10" s="22">
        <f t="shared" si="2"/>
        <v>-0.15766159255005363</v>
      </c>
      <c r="I10" s="22">
        <f t="shared" si="3"/>
        <v>7.133956386292839E-2</v>
      </c>
    </row>
    <row r="11" spans="1:9" s="2" customFormat="1" ht="25" customHeight="1">
      <c r="A11" s="12" t="s">
        <v>208</v>
      </c>
      <c r="B11" s="13">
        <v>280951</v>
      </c>
      <c r="C11" s="22">
        <f t="shared" si="0"/>
        <v>6.3135731519285464E-3</v>
      </c>
      <c r="D11" s="13">
        <v>1188300</v>
      </c>
      <c r="E11" s="13">
        <v>405001</v>
      </c>
      <c r="F11" s="22">
        <f t="shared" si="1"/>
        <v>1.2031364650452587E-2</v>
      </c>
      <c r="G11" s="13">
        <v>1383900</v>
      </c>
      <c r="H11" s="22">
        <f t="shared" si="2"/>
        <v>-0.30629554001101233</v>
      </c>
      <c r="I11" s="22">
        <f t="shared" si="3"/>
        <v>-0.1413396921742901</v>
      </c>
    </row>
    <row r="12" spans="1:9" s="2" customFormat="1" ht="25" customHeight="1">
      <c r="A12" s="12" t="s">
        <v>3</v>
      </c>
      <c r="B12" s="13">
        <v>233490</v>
      </c>
      <c r="C12" s="22">
        <f t="shared" si="0"/>
        <v>5.2470224175881069E-3</v>
      </c>
      <c r="D12" s="13">
        <v>719400</v>
      </c>
      <c r="E12" s="13">
        <v>301907</v>
      </c>
      <c r="F12" s="22">
        <f t="shared" si="1"/>
        <v>8.96875120684687E-3</v>
      </c>
      <c r="G12" s="13">
        <v>1039600</v>
      </c>
      <c r="H12" s="22">
        <f t="shared" si="2"/>
        <v>-0.22661614338190239</v>
      </c>
      <c r="I12" s="22">
        <f t="shared" si="3"/>
        <v>-0.30800307810696426</v>
      </c>
    </row>
    <row r="13" spans="1:9" s="2" customFormat="1" ht="25" customHeight="1">
      <c r="A13" s="12" t="s">
        <v>0</v>
      </c>
      <c r="B13" s="13">
        <v>130299</v>
      </c>
      <c r="C13" s="22">
        <f t="shared" si="0"/>
        <v>2.928098736516822E-3</v>
      </c>
      <c r="D13" s="13">
        <v>403300</v>
      </c>
      <c r="E13" s="13">
        <v>131227</v>
      </c>
      <c r="F13" s="22">
        <f t="shared" si="1"/>
        <v>3.8983604706777056E-3</v>
      </c>
      <c r="G13" s="13">
        <v>403400</v>
      </c>
      <c r="H13" s="22">
        <f t="shared" si="2"/>
        <v>-7.071715424417202E-3</v>
      </c>
      <c r="I13" s="22">
        <f t="shared" si="3"/>
        <v>-2.4789291026272586E-4</v>
      </c>
    </row>
    <row r="14" spans="1:9" s="2" customFormat="1" ht="25" customHeight="1">
      <c r="A14" s="12" t="s">
        <v>213</v>
      </c>
      <c r="B14" s="13">
        <v>68494</v>
      </c>
      <c r="C14" s="22">
        <f t="shared" si="0"/>
        <v>1.5392074755676039E-3</v>
      </c>
      <c r="D14" s="13">
        <v>246600</v>
      </c>
      <c r="E14" s="13">
        <v>0</v>
      </c>
      <c r="F14" s="22">
        <f t="shared" si="1"/>
        <v>0</v>
      </c>
      <c r="G14" s="13">
        <v>0</v>
      </c>
      <c r="H14" s="13">
        <v>0</v>
      </c>
      <c r="I14" s="13">
        <v>0</v>
      </c>
    </row>
    <row r="15" spans="1:9" s="2" customFormat="1" ht="25" customHeight="1">
      <c r="A15" s="14" t="s">
        <v>53</v>
      </c>
      <c r="B15" s="13">
        <v>39010</v>
      </c>
      <c r="C15" s="22">
        <f t="shared" si="0"/>
        <v>8.766385905611035E-4</v>
      </c>
      <c r="D15" s="13">
        <v>130200</v>
      </c>
      <c r="E15" s="13">
        <v>0</v>
      </c>
      <c r="F15" s="22">
        <f t="shared" si="1"/>
        <v>0</v>
      </c>
      <c r="G15" s="13">
        <v>0</v>
      </c>
      <c r="H15" s="13">
        <v>0</v>
      </c>
      <c r="I15" s="13">
        <v>0</v>
      </c>
    </row>
    <row r="16" spans="1:9" s="2" customFormat="1" ht="25" customHeight="1">
      <c r="A16" s="12" t="s">
        <v>2</v>
      </c>
      <c r="B16" s="13">
        <v>34247</v>
      </c>
      <c r="C16" s="22">
        <f t="shared" si="0"/>
        <v>7.6960373778380193E-4</v>
      </c>
      <c r="D16" s="13">
        <v>83800</v>
      </c>
      <c r="E16" s="13">
        <v>1206</v>
      </c>
      <c r="F16" s="22">
        <f t="shared" si="1"/>
        <v>3.5826641831614785E-5</v>
      </c>
      <c r="G16" s="13">
        <v>3100</v>
      </c>
      <c r="H16" s="22">
        <f>SUM(B16/E16-1)</f>
        <v>27.397180762852404</v>
      </c>
      <c r="I16" s="22">
        <f>SUM(D16/G16-1)</f>
        <v>26.032258064516128</v>
      </c>
    </row>
    <row r="17" spans="1:9" s="2" customFormat="1" ht="25" customHeight="1">
      <c r="A17" s="14" t="s">
        <v>23</v>
      </c>
      <c r="B17" s="13">
        <v>19075</v>
      </c>
      <c r="C17" s="22">
        <f t="shared" si="0"/>
        <v>4.2865627057044476E-4</v>
      </c>
      <c r="D17" s="13">
        <v>124800</v>
      </c>
      <c r="E17" s="13">
        <v>5488</v>
      </c>
      <c r="F17" s="22">
        <f t="shared" si="1"/>
        <v>1.6303201523374953E-4</v>
      </c>
      <c r="G17" s="13">
        <v>35700</v>
      </c>
      <c r="H17" s="22">
        <f>SUM(B17/E17-1)</f>
        <v>2.4757653061224492</v>
      </c>
      <c r="I17" s="22">
        <f>SUM(D17/G17-1)</f>
        <v>2.4957983193277311</v>
      </c>
    </row>
    <row r="18" spans="1:9" s="2" customFormat="1" ht="25" customHeight="1">
      <c r="A18" s="12" t="s">
        <v>18</v>
      </c>
      <c r="B18" s="13">
        <v>13986</v>
      </c>
      <c r="C18" s="22">
        <f t="shared" si="0"/>
        <v>3.142954967338527E-4</v>
      </c>
      <c r="D18" s="13">
        <v>146700</v>
      </c>
      <c r="E18" s="13">
        <v>15762</v>
      </c>
      <c r="F18" s="22">
        <f t="shared" si="1"/>
        <v>4.6824173179926386E-4</v>
      </c>
      <c r="G18" s="13">
        <v>135100</v>
      </c>
      <c r="H18" s="22">
        <f>SUM(B18/E18-1)</f>
        <v>-0.11267605633802813</v>
      </c>
      <c r="I18" s="22">
        <f>SUM(D18/G18-1)</f>
        <v>8.5862324204293072E-2</v>
      </c>
    </row>
    <row r="19" spans="1:9" s="2" customFormat="1" ht="25" customHeight="1">
      <c r="A19" s="12" t="s">
        <v>12</v>
      </c>
      <c r="B19" s="13">
        <v>9167</v>
      </c>
      <c r="C19" s="22">
        <f t="shared" si="0"/>
        <v>2.0600220352918832E-4</v>
      </c>
      <c r="D19" s="13">
        <v>50800</v>
      </c>
      <c r="E19" s="13">
        <v>1955</v>
      </c>
      <c r="F19" s="22">
        <f t="shared" si="1"/>
        <v>5.8077184727037235E-5</v>
      </c>
      <c r="G19" s="13">
        <v>13600</v>
      </c>
      <c r="H19" s="22">
        <f>SUM(B19/E19-1)</f>
        <v>3.6890025575447574</v>
      </c>
      <c r="I19" s="22">
        <f>SUM(D19/G19-1)</f>
        <v>2.7352941176470589</v>
      </c>
    </row>
    <row r="20" spans="1:9" s="2" customFormat="1" ht="25" customHeight="1">
      <c r="A20" s="12" t="s">
        <v>10</v>
      </c>
      <c r="B20" s="13">
        <v>4095</v>
      </c>
      <c r="C20" s="22">
        <f t="shared" si="0"/>
        <v>9.2023456250902818E-5</v>
      </c>
      <c r="D20" s="13">
        <v>33200</v>
      </c>
      <c r="E20" s="13">
        <v>3064</v>
      </c>
      <c r="F20" s="22">
        <f t="shared" si="1"/>
        <v>9.1022247572195434E-5</v>
      </c>
      <c r="G20" s="13">
        <v>17200</v>
      </c>
      <c r="H20" s="22">
        <f>SUM(B20/E20-1)</f>
        <v>0.33648825065274157</v>
      </c>
      <c r="I20" s="22">
        <f>SUM(D20/G20-1)</f>
        <v>0.93023255813953498</v>
      </c>
    </row>
    <row r="21" spans="1:9" s="2" customFormat="1" ht="25" customHeight="1">
      <c r="A21" s="12" t="s">
        <v>210</v>
      </c>
      <c r="B21" s="13">
        <v>1500</v>
      </c>
      <c r="C21" s="22">
        <f t="shared" si="0"/>
        <v>3.3708225732931435E-5</v>
      </c>
      <c r="D21" s="13">
        <v>3500</v>
      </c>
      <c r="E21" s="13">
        <v>0</v>
      </c>
      <c r="F21" s="22">
        <f t="shared" si="1"/>
        <v>0</v>
      </c>
      <c r="G21" s="13">
        <v>0</v>
      </c>
      <c r="H21" s="13">
        <v>0</v>
      </c>
      <c r="I21" s="13">
        <v>0</v>
      </c>
    </row>
    <row r="22" spans="1:9" s="2" customFormat="1" ht="25" customHeight="1">
      <c r="A22" s="12" t="s">
        <v>9</v>
      </c>
      <c r="B22" s="13">
        <v>1064</v>
      </c>
      <c r="C22" s="22">
        <f t="shared" si="0"/>
        <v>2.3910368119892699E-5</v>
      </c>
      <c r="D22" s="13">
        <v>10400</v>
      </c>
      <c r="E22" s="13">
        <v>25289</v>
      </c>
      <c r="F22" s="22">
        <f t="shared" si="1"/>
        <v>7.5126031946907653E-4</v>
      </c>
      <c r="G22" s="13">
        <v>58400</v>
      </c>
      <c r="H22" s="22">
        <f>SUM(B22/E22-1)</f>
        <v>-0.95792637114951162</v>
      </c>
      <c r="I22" s="22">
        <f>SUM(D22/G22-1)</f>
        <v>-0.82191780821917804</v>
      </c>
    </row>
    <row r="23" spans="1:9" s="2" customFormat="1" ht="25" customHeight="1">
      <c r="A23" s="12" t="s">
        <v>49</v>
      </c>
      <c r="B23" s="13">
        <v>700</v>
      </c>
      <c r="C23" s="22">
        <f t="shared" si="0"/>
        <v>1.573050534203467E-5</v>
      </c>
      <c r="D23" s="13">
        <v>1100</v>
      </c>
      <c r="E23" s="13">
        <v>136</v>
      </c>
      <c r="F23" s="22">
        <f t="shared" si="1"/>
        <v>4.0401519810112859E-6</v>
      </c>
      <c r="G23" s="13">
        <v>700</v>
      </c>
      <c r="H23" s="22">
        <f>SUM(B23/E23-1)</f>
        <v>4.1470588235294121</v>
      </c>
      <c r="I23" s="22">
        <f>SUM(D23/G23-1)</f>
        <v>0.5714285714285714</v>
      </c>
    </row>
    <row r="24" spans="1:9" s="2" customFormat="1" ht="25" customHeight="1">
      <c r="A24" s="12" t="s">
        <v>212</v>
      </c>
      <c r="B24" s="13">
        <v>381</v>
      </c>
      <c r="C24" s="22">
        <f t="shared" si="0"/>
        <v>8.5618893361645848E-6</v>
      </c>
      <c r="D24" s="13">
        <v>2700</v>
      </c>
      <c r="E24" s="13">
        <v>0</v>
      </c>
      <c r="F24" s="22">
        <f t="shared" si="1"/>
        <v>0</v>
      </c>
      <c r="G24" s="13">
        <v>0</v>
      </c>
      <c r="H24" s="13">
        <v>0</v>
      </c>
      <c r="I24" s="13">
        <v>0</v>
      </c>
    </row>
    <row r="25" spans="1:9" s="2" customFormat="1" ht="25" customHeight="1">
      <c r="A25" s="12" t="s">
        <v>22</v>
      </c>
      <c r="B25" s="13">
        <v>238</v>
      </c>
      <c r="C25" s="22">
        <f t="shared" si="0"/>
        <v>5.3483718162917873E-6</v>
      </c>
      <c r="D25" s="13">
        <v>6600</v>
      </c>
      <c r="E25" s="13">
        <v>3</v>
      </c>
      <c r="F25" s="22">
        <f t="shared" si="1"/>
        <v>8.9120999581131297E-8</v>
      </c>
      <c r="G25" s="13">
        <v>100</v>
      </c>
      <c r="H25" s="22">
        <f>SUM(B25/E25-1)</f>
        <v>78.333333333333329</v>
      </c>
      <c r="I25" s="22">
        <f>SUM(D25/G25-1)</f>
        <v>65</v>
      </c>
    </row>
    <row r="26" spans="1:9" s="2" customFormat="1" ht="25" customHeight="1">
      <c r="A26" s="12" t="s">
        <v>211</v>
      </c>
      <c r="B26" s="13">
        <v>100</v>
      </c>
      <c r="C26" s="22">
        <f t="shared" si="0"/>
        <v>2.2472150488620955E-6</v>
      </c>
      <c r="D26" s="13">
        <v>1100</v>
      </c>
      <c r="E26" s="13">
        <v>0</v>
      </c>
      <c r="F26" s="22">
        <f t="shared" si="1"/>
        <v>0</v>
      </c>
      <c r="G26" s="13">
        <v>0</v>
      </c>
      <c r="H26" s="13">
        <v>0</v>
      </c>
      <c r="I26" s="13">
        <v>0</v>
      </c>
    </row>
    <row r="27" spans="1:9" s="2" customFormat="1" ht="25" customHeight="1">
      <c r="A27" s="12" t="s">
        <v>209</v>
      </c>
      <c r="B27" s="13">
        <v>2</v>
      </c>
      <c r="C27" s="22">
        <f t="shared" si="0"/>
        <v>4.4944300977241914E-8</v>
      </c>
      <c r="D27" s="13">
        <v>100</v>
      </c>
      <c r="E27" s="13">
        <v>0</v>
      </c>
      <c r="F27" s="22">
        <f t="shared" si="1"/>
        <v>0</v>
      </c>
      <c r="G27" s="13">
        <v>0</v>
      </c>
      <c r="H27" s="13">
        <v>0</v>
      </c>
      <c r="I27" s="13">
        <v>0</v>
      </c>
    </row>
    <row r="28" spans="1:9" s="2" customFormat="1" ht="25" customHeight="1">
      <c r="A28" s="12" t="s">
        <v>50</v>
      </c>
      <c r="B28" s="13">
        <v>0</v>
      </c>
      <c r="C28" s="22">
        <f t="shared" si="0"/>
        <v>0</v>
      </c>
      <c r="D28" s="13">
        <v>0</v>
      </c>
      <c r="E28" s="13">
        <v>4000</v>
      </c>
      <c r="F28" s="22">
        <f t="shared" si="1"/>
        <v>1.188279994415084E-4</v>
      </c>
      <c r="G28" s="13">
        <v>9500</v>
      </c>
      <c r="H28" s="22">
        <f t="shared" ref="H28:H33" si="4">SUM(B28/E28-1)</f>
        <v>-1</v>
      </c>
      <c r="I28" s="22">
        <f t="shared" ref="I28:I33" si="5">SUM(D28/G28-1)</f>
        <v>-1</v>
      </c>
    </row>
    <row r="29" spans="1:9" s="2" customFormat="1" ht="25" customHeight="1">
      <c r="A29" s="12" t="s">
        <v>51</v>
      </c>
      <c r="B29" s="13">
        <v>0</v>
      </c>
      <c r="C29" s="22">
        <f t="shared" si="0"/>
        <v>0</v>
      </c>
      <c r="D29" s="13">
        <v>0</v>
      </c>
      <c r="E29" s="13">
        <v>273</v>
      </c>
      <c r="F29" s="22">
        <f t="shared" si="1"/>
        <v>8.1100109618829485E-6</v>
      </c>
      <c r="G29" s="13">
        <v>2400</v>
      </c>
      <c r="H29" s="22">
        <f t="shared" si="4"/>
        <v>-1</v>
      </c>
      <c r="I29" s="22">
        <f t="shared" si="5"/>
        <v>-1</v>
      </c>
    </row>
    <row r="30" spans="1:9" s="2" customFormat="1" ht="25" customHeight="1">
      <c r="A30" s="12" t="s">
        <v>21</v>
      </c>
      <c r="B30" s="13">
        <v>0</v>
      </c>
      <c r="C30" s="22">
        <f t="shared" si="0"/>
        <v>0</v>
      </c>
      <c r="D30" s="13">
        <v>0</v>
      </c>
      <c r="E30" s="13">
        <v>227</v>
      </c>
      <c r="F30" s="22">
        <f t="shared" si="1"/>
        <v>6.7434889683056016E-6</v>
      </c>
      <c r="G30" s="13">
        <v>2200</v>
      </c>
      <c r="H30" s="22">
        <f t="shared" si="4"/>
        <v>-1</v>
      </c>
      <c r="I30" s="22">
        <f t="shared" si="5"/>
        <v>-1</v>
      </c>
    </row>
    <row r="31" spans="1:9" s="2" customFormat="1" ht="25" customHeight="1">
      <c r="A31" s="12" t="s">
        <v>52</v>
      </c>
      <c r="B31" s="13">
        <v>0</v>
      </c>
      <c r="C31" s="22">
        <f t="shared" si="0"/>
        <v>0</v>
      </c>
      <c r="D31" s="13">
        <v>0</v>
      </c>
      <c r="E31" s="13">
        <v>44</v>
      </c>
      <c r="F31" s="22">
        <f t="shared" si="1"/>
        <v>1.3071079938565924E-6</v>
      </c>
      <c r="G31" s="13">
        <v>3200</v>
      </c>
      <c r="H31" s="22">
        <f t="shared" si="4"/>
        <v>-1</v>
      </c>
      <c r="I31" s="22">
        <f t="shared" si="5"/>
        <v>-1</v>
      </c>
    </row>
    <row r="32" spans="1:9" s="2" customFormat="1" ht="25" customHeight="1">
      <c r="A32" s="12" t="s">
        <v>20</v>
      </c>
      <c r="B32" s="13">
        <v>700</v>
      </c>
      <c r="C32" s="22">
        <f t="shared" ref="C32:C33" si="6">B32/$B$33</f>
        <v>1.573050534203467E-5</v>
      </c>
      <c r="D32" s="13">
        <v>1100</v>
      </c>
      <c r="E32" s="13">
        <v>1660</v>
      </c>
      <c r="F32" s="22">
        <f t="shared" ref="F32:F33" si="7">E32/$E$33</f>
        <v>4.9313619768225985E-5</v>
      </c>
      <c r="G32" s="13">
        <v>2300</v>
      </c>
      <c r="H32" s="22">
        <f t="shared" si="4"/>
        <v>-0.57831325301204817</v>
      </c>
      <c r="I32" s="22">
        <f t="shared" si="5"/>
        <v>-0.52173913043478259</v>
      </c>
    </row>
    <row r="33" spans="1:9" s="2" customFormat="1" ht="25" customHeight="1">
      <c r="A33" s="17" t="s">
        <v>40</v>
      </c>
      <c r="B33" s="45">
        <f>SUM(B5:B32)</f>
        <v>44499524</v>
      </c>
      <c r="C33" s="46">
        <f t="shared" si="6"/>
        <v>1</v>
      </c>
      <c r="D33" s="45">
        <f>SUM(D5:D32)</f>
        <v>103363000</v>
      </c>
      <c r="E33" s="18">
        <f>SUM(E5:E32)</f>
        <v>33662100</v>
      </c>
      <c r="F33" s="46">
        <f t="shared" si="7"/>
        <v>1</v>
      </c>
      <c r="G33" s="18">
        <f>SUM(G5:G32)</f>
        <v>73463400</v>
      </c>
      <c r="H33" s="46">
        <f t="shared" si="4"/>
        <v>0.32194735325484736</v>
      </c>
      <c r="I33" s="46">
        <f t="shared" si="5"/>
        <v>0.40699994827356201</v>
      </c>
    </row>
    <row r="34" spans="1:9" s="2" customFormat="1">
      <c r="B34" s="19"/>
      <c r="C34" s="19"/>
      <c r="D34" s="19"/>
      <c r="E34" s="3"/>
      <c r="F34" s="3"/>
      <c r="G34" s="3"/>
      <c r="H34" s="3"/>
      <c r="I34" s="3"/>
    </row>
    <row r="35" spans="1:9" s="2" customFormat="1">
      <c r="B35" s="3"/>
      <c r="C35" s="3"/>
      <c r="D35" s="3"/>
      <c r="E35" s="3"/>
      <c r="F35" s="3"/>
      <c r="G35" s="3"/>
      <c r="H35" s="3"/>
      <c r="I35" s="3"/>
    </row>
    <row r="36" spans="1:9" s="2" customFormat="1">
      <c r="B36" s="3"/>
      <c r="C36" s="3"/>
      <c r="D36" s="3"/>
      <c r="E36" s="3"/>
      <c r="F36" s="3"/>
      <c r="G36" s="3"/>
      <c r="H36" s="3"/>
      <c r="I36" s="3"/>
    </row>
    <row r="37" spans="1:9" s="2" customFormat="1">
      <c r="B37" s="3"/>
      <c r="C37" s="3"/>
      <c r="D37" s="3"/>
      <c r="E37" s="3"/>
      <c r="F37" s="3"/>
      <c r="G37" s="3"/>
      <c r="H37" s="3"/>
      <c r="I37" s="3"/>
    </row>
    <row r="38" spans="1:9" s="2" customFormat="1">
      <c r="B38" s="3"/>
      <c r="C38" s="3"/>
      <c r="D38" s="3"/>
      <c r="E38" s="3"/>
      <c r="F38" s="3"/>
      <c r="G38" s="3"/>
      <c r="H38" s="3"/>
      <c r="I38" s="3"/>
    </row>
    <row r="39" spans="1:9" s="2" customFormat="1">
      <c r="B39" s="3"/>
      <c r="C39" s="3"/>
      <c r="D39" s="3"/>
      <c r="E39" s="3"/>
      <c r="F39" s="3"/>
      <c r="G39" s="3"/>
      <c r="H39" s="3"/>
      <c r="I39" s="3"/>
    </row>
    <row r="40" spans="1:9" s="2" customFormat="1">
      <c r="B40" s="3"/>
      <c r="C40" s="3"/>
      <c r="D40" s="38"/>
      <c r="E40" s="38"/>
      <c r="F40" s="38"/>
      <c r="G40" s="3"/>
      <c r="H40" s="3"/>
      <c r="I40" s="3"/>
    </row>
    <row r="41" spans="1:9" s="2" customFormat="1">
      <c r="B41" s="3"/>
      <c r="C41" s="3"/>
      <c r="D41" s="3"/>
      <c r="E41" s="3"/>
      <c r="F41" s="3"/>
      <c r="G41" s="3"/>
      <c r="H41" s="3"/>
      <c r="I41" s="3"/>
    </row>
    <row r="42" spans="1:9" s="2" customFormat="1">
      <c r="B42" s="3"/>
      <c r="C42" s="3"/>
      <c r="D42" s="6"/>
      <c r="E42" s="3"/>
      <c r="F42" s="3"/>
      <c r="G42" s="6"/>
      <c r="H42" s="6"/>
      <c r="I42" s="3"/>
    </row>
    <row r="43" spans="1:9" s="2" customFormat="1">
      <c r="B43" s="3"/>
      <c r="C43" s="3"/>
      <c r="D43" s="3"/>
      <c r="E43" s="3"/>
      <c r="F43" s="3"/>
      <c r="G43" s="3"/>
      <c r="H43" s="3"/>
      <c r="I43" s="3"/>
    </row>
    <row r="44" spans="1:9" s="2" customFormat="1">
      <c r="B44" s="3"/>
      <c r="C44" s="3"/>
      <c r="D44" s="3"/>
      <c r="E44" s="3"/>
      <c r="F44" s="3"/>
      <c r="G44" s="3"/>
      <c r="H44" s="3"/>
      <c r="I44" s="3"/>
    </row>
    <row r="45" spans="1:9" s="2" customFormat="1">
      <c r="B45" s="3"/>
      <c r="C45" s="3"/>
      <c r="D45" s="3"/>
      <c r="E45" s="3"/>
      <c r="F45" s="3"/>
      <c r="G45" s="3"/>
      <c r="H45" s="3"/>
      <c r="I45" s="3"/>
    </row>
    <row r="46" spans="1:9" s="2" customFormat="1">
      <c r="B46" s="3"/>
      <c r="C46" s="3"/>
      <c r="D46" s="3"/>
      <c r="E46" s="3"/>
      <c r="F46" s="3"/>
      <c r="G46" s="3"/>
      <c r="H46" s="3"/>
      <c r="I46" s="3"/>
    </row>
    <row r="47" spans="1:9" s="2" customFormat="1">
      <c r="B47" s="3"/>
      <c r="C47" s="3"/>
      <c r="D47" s="3"/>
      <c r="E47" s="3"/>
      <c r="F47" s="3"/>
      <c r="G47" s="3"/>
      <c r="H47" s="3"/>
      <c r="I47" s="3"/>
    </row>
    <row r="48" spans="1:9" s="2" customFormat="1">
      <c r="B48" s="3"/>
      <c r="C48" s="3"/>
      <c r="D48" s="3"/>
      <c r="E48" s="3"/>
      <c r="F48" s="3"/>
      <c r="G48" s="3"/>
      <c r="H48" s="3"/>
      <c r="I48" s="3"/>
    </row>
    <row r="49" spans="2:9" s="2" customFormat="1">
      <c r="B49" s="3"/>
      <c r="C49" s="3"/>
      <c r="D49" s="3"/>
      <c r="E49" s="3"/>
      <c r="F49" s="3"/>
      <c r="G49" s="3"/>
      <c r="H49" s="3"/>
      <c r="I49" s="3"/>
    </row>
    <row r="50" spans="2:9" s="2" customFormat="1">
      <c r="B50" s="3"/>
      <c r="C50" s="3"/>
      <c r="D50" s="3"/>
      <c r="E50" s="3"/>
      <c r="F50" s="3"/>
      <c r="G50" s="3"/>
      <c r="H50" s="3"/>
      <c r="I50" s="3"/>
    </row>
    <row r="51" spans="2:9" s="2" customFormat="1">
      <c r="B51" s="3"/>
      <c r="C51" s="3"/>
      <c r="D51" s="3"/>
      <c r="E51" s="3"/>
      <c r="F51" s="3"/>
      <c r="G51" s="3"/>
      <c r="H51" s="3"/>
      <c r="I51" s="3"/>
    </row>
    <row r="52" spans="2:9" s="2" customFormat="1">
      <c r="B52" s="3"/>
      <c r="C52" s="3"/>
      <c r="D52" s="3"/>
      <c r="E52" s="3"/>
      <c r="F52" s="3"/>
      <c r="G52" s="3"/>
      <c r="H52" s="3"/>
      <c r="I52" s="3"/>
    </row>
    <row r="53" spans="2:9" s="2" customFormat="1">
      <c r="B53" s="3"/>
      <c r="C53" s="3"/>
      <c r="D53" s="3"/>
      <c r="E53" s="3"/>
      <c r="F53" s="3"/>
      <c r="G53" s="3"/>
      <c r="H53" s="3"/>
      <c r="I53" s="3"/>
    </row>
    <row r="54" spans="2:9" s="2" customFormat="1">
      <c r="B54" s="3"/>
      <c r="C54" s="3"/>
      <c r="D54" s="3"/>
      <c r="E54" s="3"/>
      <c r="F54" s="3"/>
      <c r="G54" s="3"/>
      <c r="H54" s="3"/>
      <c r="I54" s="3"/>
    </row>
    <row r="55" spans="2:9" s="2" customFormat="1">
      <c r="B55" s="3"/>
      <c r="C55" s="3"/>
      <c r="D55" s="3"/>
      <c r="E55" s="3"/>
      <c r="F55" s="3"/>
      <c r="G55" s="3"/>
      <c r="H55" s="3"/>
      <c r="I55" s="3"/>
    </row>
    <row r="56" spans="2:9" s="2" customFormat="1">
      <c r="B56" s="3"/>
      <c r="C56" s="3"/>
      <c r="D56" s="3"/>
      <c r="E56" s="3"/>
      <c r="F56" s="3"/>
      <c r="G56" s="3"/>
      <c r="H56" s="3"/>
      <c r="I56" s="3"/>
    </row>
    <row r="57" spans="2:9" s="2" customFormat="1">
      <c r="B57" s="3"/>
      <c r="C57" s="3"/>
      <c r="D57" s="3"/>
      <c r="E57" s="3"/>
      <c r="F57" s="3"/>
      <c r="G57" s="3"/>
      <c r="H57" s="3"/>
      <c r="I57" s="3"/>
    </row>
    <row r="58" spans="2:9" s="2" customFormat="1">
      <c r="B58" s="3"/>
      <c r="C58" s="3"/>
      <c r="D58" s="3"/>
      <c r="E58" s="3"/>
      <c r="F58" s="3"/>
      <c r="G58" s="3"/>
      <c r="H58" s="3"/>
      <c r="I58" s="3"/>
    </row>
    <row r="59" spans="2:9" s="2" customFormat="1">
      <c r="B59" s="3"/>
      <c r="C59" s="3"/>
      <c r="D59" s="3"/>
      <c r="E59" s="3"/>
      <c r="F59" s="3"/>
      <c r="G59" s="3"/>
      <c r="H59" s="3"/>
      <c r="I59" s="3"/>
    </row>
    <row r="60" spans="2:9" s="2" customFormat="1">
      <c r="B60" s="3"/>
      <c r="C60" s="3"/>
      <c r="D60" s="3"/>
      <c r="E60" s="3"/>
      <c r="F60" s="3"/>
      <c r="G60" s="3"/>
      <c r="H60" s="3"/>
      <c r="I60" s="3"/>
    </row>
    <row r="61" spans="2:9" s="2" customFormat="1">
      <c r="B61" s="3"/>
      <c r="C61" s="3"/>
      <c r="D61" s="3"/>
      <c r="E61" s="3"/>
      <c r="F61" s="3"/>
      <c r="G61" s="3"/>
      <c r="H61" s="3"/>
      <c r="I61" s="3"/>
    </row>
    <row r="62" spans="2:9" s="2" customFormat="1">
      <c r="B62" s="3"/>
      <c r="C62" s="3"/>
      <c r="D62" s="3"/>
      <c r="E62" s="3"/>
      <c r="F62" s="3"/>
      <c r="G62" s="3"/>
      <c r="H62" s="3"/>
      <c r="I62" s="3"/>
    </row>
    <row r="63" spans="2:9" s="2" customFormat="1">
      <c r="B63" s="3"/>
      <c r="C63" s="3"/>
      <c r="D63" s="3"/>
      <c r="E63" s="3"/>
      <c r="F63" s="3"/>
      <c r="G63" s="3"/>
      <c r="H63" s="3"/>
      <c r="I63" s="3"/>
    </row>
    <row r="64" spans="2:9" s="2" customFormat="1">
      <c r="B64" s="3"/>
      <c r="C64" s="3"/>
      <c r="D64" s="3"/>
      <c r="E64" s="3"/>
      <c r="F64" s="3"/>
      <c r="G64" s="3"/>
      <c r="H64" s="3"/>
      <c r="I64" s="3"/>
    </row>
    <row r="65" spans="2:9" s="2" customFormat="1">
      <c r="B65" s="3"/>
      <c r="C65" s="3"/>
      <c r="D65" s="3"/>
      <c r="E65" s="3"/>
      <c r="F65" s="3"/>
      <c r="G65" s="3"/>
      <c r="H65" s="3"/>
      <c r="I65" s="3"/>
    </row>
    <row r="66" spans="2:9" s="2" customFormat="1">
      <c r="B66" s="3"/>
      <c r="C66" s="3"/>
      <c r="D66" s="3"/>
      <c r="E66" s="3"/>
      <c r="F66" s="3"/>
      <c r="G66" s="3"/>
      <c r="H66" s="3"/>
      <c r="I66" s="3"/>
    </row>
    <row r="67" spans="2:9" s="2" customFormat="1">
      <c r="B67" s="3"/>
      <c r="C67" s="3"/>
      <c r="D67" s="3"/>
      <c r="E67" s="3"/>
      <c r="F67" s="3"/>
      <c r="G67" s="3"/>
      <c r="H67" s="3"/>
      <c r="I67" s="3"/>
    </row>
    <row r="68" spans="2:9" s="2" customFormat="1">
      <c r="B68" s="3"/>
      <c r="C68" s="3"/>
      <c r="D68" s="3"/>
      <c r="E68" s="3"/>
      <c r="F68" s="3"/>
      <c r="G68" s="3"/>
      <c r="H68" s="3"/>
      <c r="I68" s="3"/>
    </row>
    <row r="69" spans="2:9" s="2" customFormat="1">
      <c r="B69" s="3"/>
      <c r="C69" s="3"/>
      <c r="D69" s="3"/>
      <c r="E69" s="3"/>
      <c r="F69" s="3"/>
      <c r="G69" s="3"/>
      <c r="H69" s="3"/>
      <c r="I69" s="3"/>
    </row>
    <row r="70" spans="2:9" s="2" customFormat="1">
      <c r="B70" s="3"/>
      <c r="C70" s="3"/>
      <c r="D70" s="3"/>
      <c r="E70" s="3"/>
      <c r="F70" s="3"/>
      <c r="G70" s="3"/>
      <c r="H70" s="3"/>
      <c r="I70" s="3"/>
    </row>
    <row r="71" spans="2:9" s="2" customFormat="1">
      <c r="B71" s="3"/>
      <c r="C71" s="3"/>
      <c r="D71" s="3"/>
      <c r="E71" s="3"/>
      <c r="F71" s="3"/>
      <c r="G71" s="3"/>
      <c r="H71" s="3"/>
      <c r="I71" s="3"/>
    </row>
    <row r="72" spans="2:9" s="2" customFormat="1">
      <c r="B72" s="3"/>
      <c r="C72" s="3"/>
      <c r="D72" s="3"/>
      <c r="E72" s="3"/>
      <c r="F72" s="3"/>
      <c r="G72" s="3"/>
      <c r="H72" s="3"/>
      <c r="I72" s="3"/>
    </row>
    <row r="73" spans="2:9" s="2" customFormat="1">
      <c r="B73" s="3"/>
      <c r="C73" s="3"/>
      <c r="D73" s="3"/>
      <c r="E73" s="3"/>
      <c r="F73" s="3"/>
      <c r="G73" s="3"/>
      <c r="H73" s="3"/>
      <c r="I73" s="3"/>
    </row>
    <row r="74" spans="2:9" s="2" customFormat="1">
      <c r="B74" s="3"/>
      <c r="C74" s="3"/>
      <c r="D74" s="3"/>
      <c r="E74" s="3"/>
      <c r="F74" s="3"/>
      <c r="G74" s="3"/>
      <c r="H74" s="3"/>
      <c r="I74" s="3"/>
    </row>
    <row r="75" spans="2:9" s="2" customFormat="1">
      <c r="B75" s="3"/>
      <c r="C75" s="3"/>
      <c r="D75" s="3"/>
      <c r="E75" s="3"/>
      <c r="F75" s="3"/>
      <c r="G75" s="3"/>
      <c r="H75" s="3"/>
      <c r="I75" s="3"/>
    </row>
    <row r="76" spans="2:9" s="2" customFormat="1">
      <c r="B76" s="3"/>
      <c r="C76" s="3"/>
      <c r="D76" s="3"/>
      <c r="E76" s="3"/>
      <c r="F76" s="3"/>
      <c r="G76" s="3"/>
      <c r="H76" s="3"/>
      <c r="I76" s="3"/>
    </row>
    <row r="77" spans="2:9" s="2" customFormat="1">
      <c r="B77" s="3"/>
      <c r="C77" s="3"/>
      <c r="D77" s="3"/>
      <c r="E77" s="3"/>
      <c r="F77" s="3"/>
      <c r="G77" s="3"/>
      <c r="H77" s="3"/>
      <c r="I77" s="3"/>
    </row>
    <row r="78" spans="2:9" s="2" customFormat="1">
      <c r="B78" s="3"/>
      <c r="C78" s="3"/>
      <c r="D78" s="3"/>
      <c r="E78" s="3"/>
      <c r="F78" s="3"/>
      <c r="G78" s="3"/>
      <c r="H78" s="3"/>
      <c r="I78" s="3"/>
    </row>
    <row r="79" spans="2:9" s="2" customFormat="1">
      <c r="B79" s="3"/>
      <c r="C79" s="3"/>
      <c r="D79" s="3"/>
      <c r="E79" s="3"/>
      <c r="F79" s="3"/>
      <c r="G79" s="3"/>
      <c r="H79" s="3"/>
      <c r="I79" s="3"/>
    </row>
    <row r="80" spans="2:9" s="2" customFormat="1">
      <c r="B80" s="3"/>
      <c r="C80" s="3"/>
      <c r="D80" s="3"/>
      <c r="E80" s="3"/>
      <c r="F80" s="3"/>
      <c r="G80" s="3"/>
      <c r="H80" s="3"/>
      <c r="I80" s="3"/>
    </row>
    <row r="81" spans="2:9" s="2" customFormat="1">
      <c r="B81" s="3"/>
      <c r="C81" s="3"/>
      <c r="D81" s="3"/>
      <c r="E81" s="3"/>
      <c r="F81" s="3"/>
      <c r="G81" s="3"/>
      <c r="H81" s="3"/>
      <c r="I81" s="3"/>
    </row>
    <row r="82" spans="2:9" s="2" customFormat="1">
      <c r="B82" s="3"/>
      <c r="C82" s="3"/>
      <c r="D82" s="3"/>
      <c r="E82" s="3"/>
      <c r="F82" s="3"/>
      <c r="G82" s="3"/>
      <c r="H82" s="3"/>
      <c r="I82" s="3"/>
    </row>
    <row r="83" spans="2:9" s="2" customFormat="1">
      <c r="B83" s="3"/>
      <c r="C83" s="3"/>
      <c r="D83" s="3"/>
      <c r="E83" s="3"/>
      <c r="F83" s="3"/>
      <c r="G83" s="3"/>
      <c r="H83" s="3"/>
      <c r="I83" s="3"/>
    </row>
    <row r="84" spans="2:9" s="2" customFormat="1">
      <c r="B84" s="3"/>
      <c r="C84" s="3"/>
      <c r="D84" s="3"/>
      <c r="E84" s="3"/>
      <c r="F84" s="3"/>
      <c r="G84" s="3"/>
      <c r="H84" s="3"/>
      <c r="I84" s="3"/>
    </row>
    <row r="85" spans="2:9" s="2" customFormat="1">
      <c r="B85" s="3"/>
      <c r="C85" s="3"/>
      <c r="D85" s="3"/>
      <c r="E85" s="3"/>
      <c r="F85" s="3"/>
      <c r="G85" s="3"/>
      <c r="H85" s="3"/>
      <c r="I85" s="3"/>
    </row>
    <row r="86" spans="2:9" s="2" customFormat="1">
      <c r="B86" s="3"/>
      <c r="C86" s="3"/>
      <c r="D86" s="3"/>
      <c r="E86" s="3"/>
      <c r="F86" s="3"/>
      <c r="G86" s="3"/>
      <c r="H86" s="3"/>
      <c r="I86" s="3"/>
    </row>
    <row r="87" spans="2:9" s="2" customFormat="1">
      <c r="B87" s="3"/>
      <c r="C87" s="3"/>
      <c r="D87" s="3"/>
      <c r="E87" s="3"/>
      <c r="F87" s="3"/>
      <c r="G87" s="3"/>
      <c r="H87" s="3"/>
      <c r="I87" s="3"/>
    </row>
    <row r="88" spans="2:9" s="2" customFormat="1">
      <c r="B88" s="3"/>
      <c r="C88" s="3"/>
      <c r="D88" s="3"/>
      <c r="E88" s="3"/>
      <c r="F88" s="3"/>
      <c r="G88" s="3"/>
      <c r="H88" s="3"/>
      <c r="I88" s="3"/>
    </row>
    <row r="89" spans="2:9" s="2" customFormat="1">
      <c r="B89" s="3"/>
      <c r="C89" s="3"/>
      <c r="D89" s="3"/>
      <c r="E89" s="3"/>
      <c r="F89" s="3"/>
      <c r="G89" s="3"/>
      <c r="H89" s="3"/>
      <c r="I89" s="3"/>
    </row>
    <row r="90" spans="2:9" s="2" customFormat="1">
      <c r="B90" s="3"/>
      <c r="C90" s="3"/>
      <c r="D90" s="3"/>
      <c r="E90" s="3"/>
      <c r="F90" s="3"/>
      <c r="G90" s="3"/>
      <c r="H90" s="3"/>
      <c r="I90" s="3"/>
    </row>
    <row r="91" spans="2:9" s="2" customFormat="1">
      <c r="B91" s="3"/>
      <c r="C91" s="3"/>
      <c r="D91" s="3"/>
      <c r="E91" s="3"/>
      <c r="F91" s="3"/>
      <c r="G91" s="3"/>
      <c r="H91" s="3"/>
      <c r="I91" s="3"/>
    </row>
    <row r="92" spans="2:9" s="2" customFormat="1">
      <c r="B92" s="3"/>
      <c r="C92" s="3"/>
      <c r="D92" s="3"/>
      <c r="E92" s="3"/>
      <c r="F92" s="3"/>
      <c r="G92" s="3"/>
      <c r="H92" s="3"/>
      <c r="I92" s="3"/>
    </row>
    <row r="93" spans="2:9" s="2" customFormat="1">
      <c r="B93" s="3"/>
      <c r="C93" s="3"/>
      <c r="D93" s="3"/>
      <c r="E93" s="3"/>
      <c r="F93" s="3"/>
      <c r="G93" s="3"/>
      <c r="H93" s="3"/>
      <c r="I93" s="3"/>
    </row>
    <row r="94" spans="2:9" s="2" customFormat="1">
      <c r="B94" s="3"/>
      <c r="C94" s="3"/>
      <c r="D94" s="3"/>
      <c r="E94" s="3"/>
      <c r="F94" s="3"/>
      <c r="G94" s="3"/>
      <c r="H94" s="3"/>
      <c r="I94" s="3"/>
    </row>
    <row r="95" spans="2:9" s="2" customFormat="1">
      <c r="B95" s="3"/>
      <c r="C95" s="3"/>
      <c r="D95" s="3"/>
      <c r="E95" s="3"/>
      <c r="F95" s="3"/>
      <c r="G95" s="3"/>
      <c r="H95" s="3"/>
      <c r="I95" s="3"/>
    </row>
    <row r="96" spans="2:9" s="2" customFormat="1">
      <c r="B96" s="3"/>
      <c r="C96" s="3"/>
      <c r="D96" s="3"/>
      <c r="E96" s="3"/>
      <c r="F96" s="3"/>
      <c r="G96" s="3"/>
      <c r="H96" s="3"/>
      <c r="I96" s="3"/>
    </row>
    <row r="97" spans="2:9" s="2" customFormat="1">
      <c r="B97" s="3"/>
      <c r="C97" s="3"/>
      <c r="D97" s="3"/>
      <c r="E97" s="3"/>
      <c r="F97" s="3"/>
      <c r="G97" s="3"/>
      <c r="H97" s="3"/>
      <c r="I97" s="3"/>
    </row>
    <row r="98" spans="2:9" s="2" customFormat="1">
      <c r="B98" s="3"/>
      <c r="C98" s="3"/>
      <c r="D98" s="3"/>
      <c r="E98" s="3"/>
      <c r="F98" s="3"/>
      <c r="G98" s="3"/>
      <c r="H98" s="3"/>
      <c r="I98" s="3"/>
    </row>
    <row r="99" spans="2:9" s="2" customFormat="1">
      <c r="B99" s="3"/>
      <c r="C99" s="3"/>
      <c r="D99" s="3"/>
      <c r="E99" s="3"/>
      <c r="F99" s="3"/>
      <c r="G99" s="3"/>
      <c r="H99" s="3"/>
      <c r="I99" s="3"/>
    </row>
    <row r="100" spans="2:9" s="2" customFormat="1">
      <c r="B100" s="3"/>
      <c r="C100" s="3"/>
      <c r="D100" s="3"/>
      <c r="E100" s="3"/>
      <c r="F100" s="3"/>
      <c r="G100" s="3"/>
      <c r="H100" s="3"/>
      <c r="I100" s="3"/>
    </row>
    <row r="101" spans="2:9" s="2" customFormat="1">
      <c r="B101" s="3"/>
      <c r="C101" s="3"/>
      <c r="D101" s="3"/>
      <c r="E101" s="3"/>
      <c r="F101" s="3"/>
      <c r="G101" s="3"/>
      <c r="H101" s="3"/>
      <c r="I101" s="3"/>
    </row>
    <row r="102" spans="2:9" s="2" customFormat="1">
      <c r="B102" s="3"/>
      <c r="C102" s="3"/>
      <c r="D102" s="3"/>
      <c r="E102" s="3"/>
      <c r="F102" s="3"/>
      <c r="G102" s="3"/>
      <c r="H102" s="3"/>
      <c r="I102" s="3"/>
    </row>
    <row r="103" spans="2:9" s="2" customFormat="1">
      <c r="B103" s="3"/>
      <c r="C103" s="3"/>
      <c r="D103" s="3"/>
      <c r="E103" s="3"/>
      <c r="F103" s="3"/>
      <c r="G103" s="3"/>
      <c r="H103" s="3"/>
      <c r="I103" s="3"/>
    </row>
    <row r="104" spans="2:9" s="2" customFormat="1">
      <c r="B104" s="3"/>
      <c r="C104" s="3"/>
      <c r="D104" s="3"/>
      <c r="E104" s="3"/>
      <c r="F104" s="3"/>
      <c r="G104" s="3"/>
      <c r="H104" s="3"/>
      <c r="I104" s="3"/>
    </row>
    <row r="105" spans="2:9" s="2" customFormat="1">
      <c r="B105" s="3"/>
      <c r="C105" s="3"/>
      <c r="D105" s="3"/>
      <c r="E105" s="3"/>
      <c r="F105" s="3"/>
      <c r="G105" s="3"/>
      <c r="H105" s="3"/>
      <c r="I105" s="3"/>
    </row>
    <row r="106" spans="2:9" s="2" customFormat="1">
      <c r="B106" s="3"/>
      <c r="C106" s="3"/>
      <c r="D106" s="3"/>
      <c r="E106" s="3"/>
      <c r="F106" s="3"/>
      <c r="G106" s="3"/>
      <c r="H106" s="3"/>
      <c r="I106" s="3"/>
    </row>
    <row r="107" spans="2:9" s="2" customFormat="1">
      <c r="B107" s="3"/>
      <c r="C107" s="3"/>
      <c r="D107" s="3"/>
      <c r="E107" s="3"/>
      <c r="F107" s="3"/>
      <c r="G107" s="3"/>
      <c r="H107" s="3"/>
      <c r="I107" s="3"/>
    </row>
    <row r="108" spans="2:9" s="2" customFormat="1">
      <c r="B108" s="3"/>
      <c r="C108" s="3"/>
      <c r="D108" s="3"/>
      <c r="E108" s="3"/>
      <c r="F108" s="3"/>
      <c r="G108" s="3"/>
      <c r="H108" s="3"/>
      <c r="I108" s="3"/>
    </row>
    <row r="109" spans="2:9" s="2" customFormat="1">
      <c r="B109" s="3"/>
      <c r="C109" s="3"/>
      <c r="D109" s="3"/>
      <c r="E109" s="3"/>
      <c r="F109" s="3"/>
      <c r="G109" s="3"/>
      <c r="H109" s="3"/>
      <c r="I109" s="3"/>
    </row>
    <row r="110" spans="2:9" s="2" customFormat="1">
      <c r="B110" s="3"/>
      <c r="C110" s="3"/>
      <c r="D110" s="3"/>
      <c r="E110" s="3"/>
      <c r="F110" s="3"/>
      <c r="G110" s="3"/>
      <c r="H110" s="3"/>
      <c r="I110" s="3"/>
    </row>
    <row r="111" spans="2:9" s="2" customFormat="1">
      <c r="B111" s="3"/>
      <c r="C111" s="3"/>
      <c r="D111" s="3"/>
      <c r="E111" s="3"/>
      <c r="F111" s="3"/>
      <c r="G111" s="3"/>
      <c r="H111" s="3"/>
      <c r="I111" s="3"/>
    </row>
    <row r="112" spans="2:9" s="2" customFormat="1">
      <c r="B112" s="3"/>
      <c r="C112" s="3"/>
      <c r="D112" s="3"/>
      <c r="E112" s="3"/>
      <c r="F112" s="3"/>
      <c r="G112" s="3"/>
      <c r="H112" s="3"/>
      <c r="I112" s="3"/>
    </row>
    <row r="113" spans="2:9" s="2" customFormat="1">
      <c r="B113" s="3"/>
      <c r="C113" s="3"/>
      <c r="D113" s="3"/>
      <c r="E113" s="3"/>
      <c r="F113" s="3"/>
      <c r="G113" s="3"/>
      <c r="H113" s="3"/>
      <c r="I113" s="3"/>
    </row>
    <row r="114" spans="2:9" s="2" customFormat="1">
      <c r="B114" s="3"/>
      <c r="C114" s="3"/>
      <c r="D114" s="3"/>
      <c r="E114" s="3"/>
      <c r="F114" s="3"/>
      <c r="G114" s="3"/>
      <c r="H114" s="3"/>
      <c r="I114" s="3"/>
    </row>
    <row r="115" spans="2:9" s="2" customFormat="1">
      <c r="B115" s="3"/>
      <c r="C115" s="3"/>
      <c r="D115" s="3"/>
      <c r="E115" s="3"/>
      <c r="F115" s="3"/>
      <c r="G115" s="3"/>
      <c r="H115" s="3"/>
      <c r="I115" s="3"/>
    </row>
    <row r="116" spans="2:9" s="2" customFormat="1">
      <c r="B116" s="3"/>
      <c r="C116" s="3"/>
      <c r="D116" s="3"/>
      <c r="E116" s="3"/>
      <c r="F116" s="3"/>
      <c r="G116" s="3"/>
      <c r="H116" s="3"/>
      <c r="I116" s="3"/>
    </row>
    <row r="117" spans="2:9" s="2" customFormat="1">
      <c r="B117" s="3"/>
      <c r="C117" s="3"/>
      <c r="D117" s="3"/>
      <c r="E117" s="3"/>
      <c r="F117" s="3"/>
      <c r="G117" s="3"/>
      <c r="H117" s="3"/>
      <c r="I117" s="3"/>
    </row>
    <row r="118" spans="2:9" s="2" customFormat="1">
      <c r="B118" s="3"/>
      <c r="C118" s="3"/>
      <c r="D118" s="3"/>
      <c r="E118" s="3"/>
      <c r="F118" s="3"/>
      <c r="G118" s="3"/>
      <c r="H118" s="3"/>
      <c r="I118" s="3"/>
    </row>
    <row r="119" spans="2:9" s="2" customFormat="1">
      <c r="B119" s="3"/>
      <c r="C119" s="3"/>
      <c r="D119" s="3"/>
      <c r="E119" s="3"/>
      <c r="F119" s="3"/>
      <c r="G119" s="3"/>
      <c r="H119" s="3"/>
      <c r="I119" s="3"/>
    </row>
    <row r="120" spans="2:9" s="2" customFormat="1">
      <c r="B120" s="3"/>
      <c r="C120" s="3"/>
      <c r="D120" s="3"/>
      <c r="E120" s="3"/>
      <c r="F120" s="3"/>
      <c r="G120" s="3"/>
      <c r="H120" s="3"/>
      <c r="I120" s="3"/>
    </row>
    <row r="121" spans="2:9" s="2" customFormat="1">
      <c r="B121" s="3"/>
      <c r="C121" s="3"/>
      <c r="D121" s="3"/>
      <c r="E121" s="3"/>
      <c r="F121" s="3"/>
      <c r="G121" s="3"/>
      <c r="H121" s="3"/>
      <c r="I121" s="3"/>
    </row>
    <row r="122" spans="2:9" s="2" customFormat="1">
      <c r="B122" s="3"/>
      <c r="C122" s="3"/>
      <c r="D122" s="3"/>
      <c r="E122" s="3"/>
      <c r="F122" s="3"/>
      <c r="G122" s="3"/>
      <c r="H122" s="3"/>
      <c r="I122" s="3"/>
    </row>
    <row r="123" spans="2:9" s="2" customFormat="1">
      <c r="B123" s="3"/>
      <c r="C123" s="3"/>
      <c r="D123" s="3"/>
      <c r="E123" s="3"/>
      <c r="F123" s="3"/>
      <c r="G123" s="3"/>
      <c r="H123" s="3"/>
      <c r="I123" s="3"/>
    </row>
    <row r="124" spans="2:9" s="2" customFormat="1">
      <c r="B124" s="3"/>
      <c r="C124" s="3"/>
      <c r="D124" s="3"/>
      <c r="E124" s="3"/>
      <c r="F124" s="3"/>
      <c r="G124" s="3"/>
      <c r="H124" s="3"/>
      <c r="I124" s="3"/>
    </row>
    <row r="125" spans="2:9" s="2" customFormat="1">
      <c r="B125" s="3"/>
      <c r="C125" s="3"/>
      <c r="D125" s="3"/>
      <c r="E125" s="3"/>
      <c r="F125" s="3"/>
      <c r="G125" s="3"/>
      <c r="H125" s="3"/>
      <c r="I125" s="3"/>
    </row>
    <row r="126" spans="2:9" s="2" customFormat="1">
      <c r="B126" s="3"/>
      <c r="C126" s="3"/>
      <c r="D126" s="3"/>
      <c r="E126" s="3"/>
      <c r="F126" s="3"/>
      <c r="G126" s="3"/>
      <c r="H126" s="3"/>
      <c r="I126" s="3"/>
    </row>
    <row r="127" spans="2:9" s="2" customFormat="1">
      <c r="B127" s="3"/>
      <c r="C127" s="3"/>
      <c r="D127" s="3"/>
      <c r="E127" s="3"/>
      <c r="F127" s="3"/>
      <c r="G127" s="3"/>
      <c r="H127" s="3"/>
      <c r="I127" s="3"/>
    </row>
    <row r="128" spans="2:9" s="2" customFormat="1">
      <c r="B128" s="3"/>
      <c r="C128" s="3"/>
      <c r="D128" s="3"/>
      <c r="E128" s="3"/>
      <c r="F128" s="3"/>
      <c r="G128" s="3"/>
      <c r="H128" s="3"/>
      <c r="I128" s="3"/>
    </row>
    <row r="129" spans="2:9" s="2" customFormat="1">
      <c r="B129" s="3"/>
      <c r="C129" s="3"/>
      <c r="D129" s="3"/>
      <c r="E129" s="3"/>
      <c r="F129" s="3"/>
      <c r="G129" s="3"/>
      <c r="H129" s="3"/>
      <c r="I129" s="3"/>
    </row>
    <row r="130" spans="2:9" s="2" customFormat="1">
      <c r="B130" s="3"/>
      <c r="C130" s="3"/>
      <c r="D130" s="3"/>
      <c r="E130" s="3"/>
      <c r="F130" s="3"/>
      <c r="G130" s="3"/>
      <c r="H130" s="3"/>
      <c r="I130" s="3"/>
    </row>
    <row r="131" spans="2:9" s="2" customFormat="1">
      <c r="B131" s="3"/>
      <c r="C131" s="3"/>
      <c r="D131" s="3"/>
      <c r="E131" s="3"/>
      <c r="F131" s="3"/>
      <c r="G131" s="3"/>
      <c r="H131" s="3"/>
      <c r="I131" s="3"/>
    </row>
    <row r="132" spans="2:9" s="2" customFormat="1">
      <c r="B132" s="3"/>
      <c r="C132" s="3"/>
      <c r="D132" s="3"/>
      <c r="E132" s="3"/>
      <c r="F132" s="3"/>
      <c r="G132" s="3"/>
      <c r="H132" s="3"/>
      <c r="I132" s="3"/>
    </row>
    <row r="133" spans="2:9" s="2" customFormat="1">
      <c r="B133" s="3"/>
      <c r="C133" s="3"/>
      <c r="D133" s="3"/>
      <c r="E133" s="3"/>
      <c r="F133" s="3"/>
      <c r="G133" s="3"/>
      <c r="H133" s="3"/>
      <c r="I133" s="3"/>
    </row>
    <row r="134" spans="2:9" s="2" customFormat="1">
      <c r="B134" s="3"/>
      <c r="C134" s="3"/>
      <c r="D134" s="3"/>
      <c r="E134" s="3"/>
      <c r="F134" s="3"/>
      <c r="G134" s="3"/>
      <c r="H134" s="3"/>
      <c r="I134" s="3"/>
    </row>
    <row r="135" spans="2:9" s="2" customFormat="1">
      <c r="B135" s="3"/>
      <c r="C135" s="3"/>
      <c r="D135" s="3"/>
      <c r="E135" s="3"/>
      <c r="F135" s="3"/>
      <c r="G135" s="3"/>
      <c r="H135" s="3"/>
      <c r="I135" s="3"/>
    </row>
    <row r="136" spans="2:9" s="2" customFormat="1">
      <c r="B136" s="3"/>
      <c r="C136" s="3"/>
      <c r="D136" s="3"/>
      <c r="E136" s="3"/>
      <c r="F136" s="3"/>
      <c r="G136" s="3"/>
      <c r="H136" s="3"/>
      <c r="I136" s="3"/>
    </row>
    <row r="137" spans="2:9" s="2" customFormat="1">
      <c r="B137" s="3"/>
      <c r="C137" s="3"/>
      <c r="D137" s="3"/>
      <c r="E137" s="3"/>
      <c r="F137" s="3"/>
      <c r="G137" s="3"/>
      <c r="H137" s="3"/>
      <c r="I137" s="3"/>
    </row>
    <row r="138" spans="2:9" s="2" customFormat="1">
      <c r="B138" s="3"/>
      <c r="C138" s="3"/>
      <c r="D138" s="3"/>
      <c r="E138" s="3"/>
      <c r="F138" s="3"/>
      <c r="G138" s="3"/>
      <c r="H138" s="3"/>
      <c r="I138" s="3"/>
    </row>
    <row r="139" spans="2:9" s="2" customFormat="1">
      <c r="B139" s="3"/>
      <c r="C139" s="3"/>
      <c r="D139" s="3"/>
      <c r="E139" s="3"/>
      <c r="F139" s="3"/>
      <c r="G139" s="3"/>
      <c r="H139" s="3"/>
      <c r="I139" s="3"/>
    </row>
    <row r="140" spans="2:9" s="2" customFormat="1">
      <c r="B140" s="3"/>
      <c r="C140" s="3"/>
      <c r="D140" s="3"/>
      <c r="E140" s="3"/>
      <c r="F140" s="3"/>
      <c r="G140" s="3"/>
      <c r="H140" s="3"/>
      <c r="I140" s="3"/>
    </row>
    <row r="141" spans="2:9" s="2" customFormat="1">
      <c r="B141" s="3"/>
      <c r="C141" s="3"/>
      <c r="D141" s="3"/>
      <c r="E141" s="3"/>
      <c r="F141" s="3"/>
      <c r="G141" s="3"/>
      <c r="H141" s="3"/>
      <c r="I141" s="3"/>
    </row>
    <row r="142" spans="2:9" s="2" customFormat="1">
      <c r="B142" s="3"/>
      <c r="C142" s="3"/>
      <c r="D142" s="3"/>
      <c r="E142" s="3"/>
      <c r="F142" s="3"/>
      <c r="G142" s="3"/>
      <c r="H142" s="3"/>
      <c r="I142" s="3"/>
    </row>
    <row r="143" spans="2:9" s="2" customFormat="1">
      <c r="B143" s="3"/>
      <c r="C143" s="3"/>
      <c r="D143" s="3"/>
      <c r="E143" s="3"/>
      <c r="F143" s="3"/>
      <c r="G143" s="3"/>
      <c r="H143" s="3"/>
      <c r="I143" s="3"/>
    </row>
    <row r="144" spans="2:9" s="2" customFormat="1">
      <c r="B144" s="3"/>
      <c r="C144" s="3"/>
      <c r="D144" s="3"/>
      <c r="E144" s="3"/>
      <c r="F144" s="3"/>
      <c r="G144" s="3"/>
      <c r="H144" s="3"/>
      <c r="I144" s="3"/>
    </row>
    <row r="145" spans="1:9" s="2" customFormat="1">
      <c r="B145" s="3"/>
      <c r="C145" s="3"/>
      <c r="D145" s="3"/>
      <c r="E145" s="3"/>
      <c r="F145" s="3"/>
      <c r="G145" s="3"/>
      <c r="H145" s="3"/>
      <c r="I145" s="3"/>
    </row>
    <row r="146" spans="1:9">
      <c r="A146" s="2"/>
      <c r="B146" s="3"/>
      <c r="C146" s="3"/>
      <c r="D146" s="3"/>
      <c r="E146" s="3"/>
      <c r="F146" s="3"/>
      <c r="G146" s="3"/>
      <c r="H146" s="3"/>
      <c r="I146" s="3"/>
    </row>
    <row r="147" spans="1:9">
      <c r="A147" s="2"/>
      <c r="B147" s="3"/>
      <c r="C147" s="3"/>
      <c r="D147" s="3"/>
      <c r="E147" s="3"/>
      <c r="F147" s="3"/>
      <c r="G147" s="3"/>
      <c r="H147" s="3"/>
      <c r="I147" s="3"/>
    </row>
    <row r="148" spans="1:9">
      <c r="A148" s="2"/>
      <c r="B148" s="3"/>
      <c r="C148" s="3"/>
      <c r="D148" s="3"/>
      <c r="E148" s="3"/>
      <c r="F148" s="3"/>
      <c r="G148" s="3"/>
      <c r="H148" s="3"/>
      <c r="I148" s="3"/>
    </row>
    <row r="149" spans="1:9">
      <c r="A149" s="2"/>
      <c r="B149" s="3"/>
      <c r="C149" s="3"/>
      <c r="D149" s="3"/>
      <c r="E149" s="3"/>
      <c r="F149" s="3"/>
      <c r="G149" s="3"/>
      <c r="H149" s="3"/>
      <c r="I149" s="3"/>
    </row>
    <row r="150" spans="1:9">
      <c r="A150" s="2"/>
      <c r="B150" s="3"/>
      <c r="C150" s="3"/>
      <c r="D150" s="3"/>
      <c r="E150" s="3"/>
      <c r="F150" s="3"/>
      <c r="G150" s="3"/>
      <c r="H150" s="3"/>
      <c r="I150" s="3"/>
    </row>
  </sheetData>
  <sortState ref="A5:I31">
    <sortCondition descending="1" ref="B5:B31"/>
  </sortState>
  <mergeCells count="5">
    <mergeCell ref="A1:I1"/>
    <mergeCell ref="A3:A4"/>
    <mergeCell ref="B3:D3"/>
    <mergeCell ref="E3:G3"/>
    <mergeCell ref="H3:I3"/>
  </mergeCells>
  <phoneticPr fontId="3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5"/>
  <sheetViews>
    <sheetView zoomScaleNormal="100" workbookViewId="0">
      <selection activeCell="K8" sqref="K8"/>
    </sheetView>
  </sheetViews>
  <sheetFormatPr defaultRowHeight="15.35"/>
  <cols>
    <col min="1" max="1" width="13" style="26" bestFit="1" customWidth="1"/>
    <col min="2" max="2" width="13.875" style="27" bestFit="1" customWidth="1"/>
    <col min="3" max="3" width="8.75" style="27" bestFit="1" customWidth="1"/>
    <col min="4" max="4" width="15.125" style="27" bestFit="1" customWidth="1"/>
    <col min="5" max="5" width="13.875" style="27" bestFit="1" customWidth="1"/>
    <col min="6" max="6" width="8.75" style="27" bestFit="1" customWidth="1"/>
    <col min="7" max="7" width="13.875" style="27" bestFit="1" customWidth="1"/>
    <col min="8" max="9" width="9.5" style="27" bestFit="1" customWidth="1"/>
    <col min="10" max="16384" width="9" style="26"/>
  </cols>
  <sheetData>
    <row r="1" spans="1:9" ht="30" customHeight="1">
      <c r="A1" s="114" t="s">
        <v>214</v>
      </c>
      <c r="B1" s="114"/>
      <c r="C1" s="114"/>
      <c r="D1" s="114"/>
      <c r="E1" s="114"/>
      <c r="F1" s="114"/>
      <c r="G1" s="114"/>
      <c r="H1" s="114"/>
      <c r="I1" s="114"/>
    </row>
    <row r="2" spans="1:9" ht="15.35" customHeight="1"/>
    <row r="3" spans="1:9" ht="20.350000000000001" customHeight="1">
      <c r="A3" s="115" t="s">
        <v>215</v>
      </c>
      <c r="B3" s="117" t="s">
        <v>216</v>
      </c>
      <c r="C3" s="117"/>
      <c r="D3" s="118"/>
      <c r="E3" s="117" t="s">
        <v>217</v>
      </c>
      <c r="F3" s="117"/>
      <c r="G3" s="118"/>
      <c r="H3" s="119" t="s">
        <v>218</v>
      </c>
      <c r="I3" s="118"/>
    </row>
    <row r="4" spans="1:9" ht="30.85" customHeight="1">
      <c r="A4" s="116"/>
      <c r="B4" s="48" t="s">
        <v>219</v>
      </c>
      <c r="C4" s="49" t="s">
        <v>220</v>
      </c>
      <c r="D4" s="50" t="s">
        <v>221</v>
      </c>
      <c r="E4" s="48" t="s">
        <v>219</v>
      </c>
      <c r="F4" s="49" t="s">
        <v>222</v>
      </c>
      <c r="G4" s="50" t="s">
        <v>223</v>
      </c>
      <c r="H4" s="50" t="s">
        <v>224</v>
      </c>
      <c r="I4" s="50" t="s">
        <v>225</v>
      </c>
    </row>
    <row r="5" spans="1:9" ht="25" customHeight="1">
      <c r="A5" s="28" t="s">
        <v>226</v>
      </c>
      <c r="B5" s="20">
        <v>47859398</v>
      </c>
      <c r="C5" s="33">
        <f t="shared" ref="C5:C33" si="0">B5/$B$35</f>
        <v>0.83516458472314692</v>
      </c>
      <c r="D5" s="20">
        <v>108397200</v>
      </c>
      <c r="E5" s="20">
        <v>36744828</v>
      </c>
      <c r="F5" s="33">
        <f t="shared" ref="F5:F33" si="1">E5/$E$35</f>
        <v>0.81402618994482323</v>
      </c>
      <c r="G5" s="20">
        <v>77698900</v>
      </c>
      <c r="H5" s="51">
        <f t="shared" ref="H5:H13" si="2">SUM(B5/E5-1)</f>
        <v>0.30247984832042207</v>
      </c>
      <c r="I5" s="51">
        <f t="shared" ref="I5:I13" si="3">SUM(D5/G5-1)</f>
        <v>0.39509310942625953</v>
      </c>
    </row>
    <row r="6" spans="1:9" ht="25" customHeight="1">
      <c r="A6" s="28" t="s">
        <v>227</v>
      </c>
      <c r="B6" s="20">
        <v>3668178</v>
      </c>
      <c r="C6" s="33">
        <f t="shared" si="0"/>
        <v>6.4011092577064665E-2</v>
      </c>
      <c r="D6" s="20">
        <v>8966800</v>
      </c>
      <c r="E6" s="20">
        <v>1660464</v>
      </c>
      <c r="F6" s="33">
        <f t="shared" si="1"/>
        <v>3.6785073084585972E-2</v>
      </c>
      <c r="G6" s="20">
        <v>4061500</v>
      </c>
      <c r="H6" s="51">
        <f t="shared" si="2"/>
        <v>1.2091282918509525</v>
      </c>
      <c r="I6" s="51">
        <f t="shared" si="3"/>
        <v>1.2077557552628337</v>
      </c>
    </row>
    <row r="7" spans="1:9" ht="25" customHeight="1">
      <c r="A7" s="28" t="s">
        <v>228</v>
      </c>
      <c r="B7" s="20">
        <v>3333079</v>
      </c>
      <c r="C7" s="33">
        <f t="shared" si="0"/>
        <v>5.8163488368249881E-2</v>
      </c>
      <c r="D7" s="20">
        <v>8636700</v>
      </c>
      <c r="E7" s="20">
        <v>4204907</v>
      </c>
      <c r="F7" s="33">
        <f t="shared" si="1"/>
        <v>9.315336635355366E-2</v>
      </c>
      <c r="G7" s="20">
        <v>10741400</v>
      </c>
      <c r="H7" s="51">
        <f t="shared" si="2"/>
        <v>-0.20733585784418063</v>
      </c>
      <c r="I7" s="51">
        <f t="shared" si="3"/>
        <v>-0.1959428007522297</v>
      </c>
    </row>
    <row r="8" spans="1:9" ht="25" customHeight="1">
      <c r="A8" s="28" t="s">
        <v>229</v>
      </c>
      <c r="B8" s="20">
        <v>601391</v>
      </c>
      <c r="C8" s="33">
        <f t="shared" si="0"/>
        <v>1.0494500260350915E-2</v>
      </c>
      <c r="D8" s="20">
        <v>1114200</v>
      </c>
      <c r="E8" s="20">
        <v>290642</v>
      </c>
      <c r="F8" s="33">
        <f t="shared" si="1"/>
        <v>6.4387347220115796E-3</v>
      </c>
      <c r="G8" s="20">
        <v>475400</v>
      </c>
      <c r="H8" s="51">
        <f t="shared" si="2"/>
        <v>1.0691813296082464</v>
      </c>
      <c r="I8" s="51">
        <f t="shared" si="3"/>
        <v>1.3437105595288177</v>
      </c>
    </row>
    <row r="9" spans="1:9" ht="25" customHeight="1">
      <c r="A9" s="28" t="s">
        <v>230</v>
      </c>
      <c r="B9" s="20">
        <v>456504</v>
      </c>
      <c r="C9" s="33">
        <f t="shared" si="0"/>
        <v>7.9661673467864222E-3</v>
      </c>
      <c r="D9" s="20">
        <v>1326300</v>
      </c>
      <c r="E9" s="20">
        <v>348572</v>
      </c>
      <c r="F9" s="33">
        <f t="shared" si="1"/>
        <v>7.7220864139423079E-3</v>
      </c>
      <c r="G9" s="20">
        <v>925100</v>
      </c>
      <c r="H9" s="51">
        <f t="shared" si="2"/>
        <v>0.30964047599921973</v>
      </c>
      <c r="I9" s="51">
        <f t="shared" si="3"/>
        <v>0.43368284509782717</v>
      </c>
    </row>
    <row r="10" spans="1:9" ht="25" customHeight="1">
      <c r="A10" s="28" t="s">
        <v>231</v>
      </c>
      <c r="B10" s="20">
        <v>377306</v>
      </c>
      <c r="C10" s="33">
        <f t="shared" si="0"/>
        <v>6.5841323119766705E-3</v>
      </c>
      <c r="D10" s="20">
        <v>825700</v>
      </c>
      <c r="E10" s="20">
        <v>780381</v>
      </c>
      <c r="F10" s="33">
        <f t="shared" si="1"/>
        <v>1.7288162898335818E-2</v>
      </c>
      <c r="G10" s="20">
        <v>1663500</v>
      </c>
      <c r="H10" s="51">
        <f t="shared" si="2"/>
        <v>-0.51651052498715377</v>
      </c>
      <c r="I10" s="51">
        <f t="shared" si="3"/>
        <v>-0.5036369101292455</v>
      </c>
    </row>
    <row r="11" spans="1:9" ht="25" customHeight="1">
      <c r="A11" s="28" t="s">
        <v>232</v>
      </c>
      <c r="B11" s="20">
        <v>326293</v>
      </c>
      <c r="C11" s="33">
        <f t="shared" si="0"/>
        <v>5.6939361803729702E-3</v>
      </c>
      <c r="D11" s="20">
        <v>1070600</v>
      </c>
      <c r="E11" s="20">
        <v>350620</v>
      </c>
      <c r="F11" s="33">
        <f t="shared" si="1"/>
        <v>7.7674567620361129E-3</v>
      </c>
      <c r="G11" s="20">
        <v>1193900</v>
      </c>
      <c r="H11" s="51">
        <f t="shared" si="2"/>
        <v>-6.9382807597969332E-2</v>
      </c>
      <c r="I11" s="51">
        <f t="shared" si="3"/>
        <v>-0.10327498115420053</v>
      </c>
    </row>
    <row r="12" spans="1:9" ht="25" customHeight="1">
      <c r="A12" s="28" t="s">
        <v>233</v>
      </c>
      <c r="B12" s="20">
        <v>325041</v>
      </c>
      <c r="C12" s="33">
        <f t="shared" si="0"/>
        <v>5.6720883071491287E-3</v>
      </c>
      <c r="D12" s="20">
        <v>1343300</v>
      </c>
      <c r="E12" s="20">
        <v>413166</v>
      </c>
      <c r="F12" s="33">
        <f t="shared" si="1"/>
        <v>9.1530689651001442E-3</v>
      </c>
      <c r="G12" s="20">
        <v>1411400</v>
      </c>
      <c r="H12" s="51">
        <f t="shared" si="2"/>
        <v>-0.21329199401693266</v>
      </c>
      <c r="I12" s="51">
        <f t="shared" si="3"/>
        <v>-4.8249964574181625E-2</v>
      </c>
    </row>
    <row r="13" spans="1:9" ht="25" customHeight="1">
      <c r="A13" s="28" t="s">
        <v>234</v>
      </c>
      <c r="B13" s="20">
        <v>155701</v>
      </c>
      <c r="C13" s="33">
        <f t="shared" si="0"/>
        <v>2.7170413009787271E-3</v>
      </c>
      <c r="D13" s="20">
        <v>480000</v>
      </c>
      <c r="E13" s="20">
        <v>246253</v>
      </c>
      <c r="F13" s="33">
        <f t="shared" si="1"/>
        <v>5.4553634419647456E-3</v>
      </c>
      <c r="G13" s="20">
        <v>759500</v>
      </c>
      <c r="H13" s="51">
        <f t="shared" si="2"/>
        <v>-0.36771937803803401</v>
      </c>
      <c r="I13" s="51">
        <f t="shared" si="3"/>
        <v>-0.3680052666227781</v>
      </c>
    </row>
    <row r="14" spans="1:9" ht="25" customHeight="1">
      <c r="A14" s="29" t="s">
        <v>235</v>
      </c>
      <c r="B14" s="20">
        <v>68494</v>
      </c>
      <c r="C14" s="33">
        <f t="shared" si="0"/>
        <v>1.1952461889726909E-3</v>
      </c>
      <c r="D14" s="20">
        <v>246600</v>
      </c>
      <c r="E14" s="20">
        <v>0</v>
      </c>
      <c r="F14" s="33">
        <f t="shared" si="1"/>
        <v>0</v>
      </c>
      <c r="G14" s="20">
        <v>0</v>
      </c>
      <c r="H14" s="20">
        <v>0</v>
      </c>
      <c r="I14" s="20">
        <v>0</v>
      </c>
    </row>
    <row r="15" spans="1:9" ht="25" customHeight="1">
      <c r="A15" s="29" t="s">
        <v>236</v>
      </c>
      <c r="B15" s="20">
        <v>39010</v>
      </c>
      <c r="C15" s="33">
        <f t="shared" si="0"/>
        <v>6.8073924477800492E-4</v>
      </c>
      <c r="D15" s="20">
        <v>130200</v>
      </c>
      <c r="E15" s="21">
        <v>0</v>
      </c>
      <c r="F15" s="33">
        <f t="shared" si="1"/>
        <v>0</v>
      </c>
      <c r="G15" s="21">
        <v>0</v>
      </c>
      <c r="H15" s="20">
        <v>0</v>
      </c>
      <c r="I15" s="20">
        <v>0</v>
      </c>
    </row>
    <row r="16" spans="1:9" ht="25" customHeight="1">
      <c r="A16" s="28" t="s">
        <v>237</v>
      </c>
      <c r="B16" s="20">
        <v>34247</v>
      </c>
      <c r="C16" s="33">
        <f t="shared" si="0"/>
        <v>5.9762309448634543E-4</v>
      </c>
      <c r="D16" s="20">
        <v>83800</v>
      </c>
      <c r="E16" s="20">
        <v>3953</v>
      </c>
      <c r="F16" s="33">
        <f t="shared" si="1"/>
        <v>8.7572747077544787E-5</v>
      </c>
      <c r="G16" s="20">
        <v>15200</v>
      </c>
      <c r="H16" s="51">
        <f>SUM(B16/E16-1)</f>
        <v>7.6635466734125988</v>
      </c>
      <c r="I16" s="51">
        <f>SUM(D16/G16-1)</f>
        <v>4.5131578947368425</v>
      </c>
    </row>
    <row r="17" spans="1:9" ht="25" customHeight="1">
      <c r="A17" s="29" t="s">
        <v>238</v>
      </c>
      <c r="B17" s="20">
        <v>19075</v>
      </c>
      <c r="C17" s="33">
        <f t="shared" si="0"/>
        <v>3.3286595986004724E-4</v>
      </c>
      <c r="D17" s="20">
        <v>124800</v>
      </c>
      <c r="E17" s="20">
        <v>22544</v>
      </c>
      <c r="F17" s="33">
        <f t="shared" si="1"/>
        <v>4.9942828487633943E-4</v>
      </c>
      <c r="G17" s="20">
        <v>145200</v>
      </c>
      <c r="H17" s="51">
        <f>SUM(B17/E17-1)</f>
        <v>-0.15387686302342085</v>
      </c>
      <c r="I17" s="51">
        <f>SUM(D17/G17-1)</f>
        <v>-0.14049586776859502</v>
      </c>
    </row>
    <row r="18" spans="1:9" ht="25" customHeight="1">
      <c r="A18" s="28" t="s">
        <v>239</v>
      </c>
      <c r="B18" s="20">
        <v>16547</v>
      </c>
      <c r="C18" s="33">
        <f t="shared" si="0"/>
        <v>2.8875140434098047E-4</v>
      </c>
      <c r="D18" s="20">
        <v>86800</v>
      </c>
      <c r="E18" s="20">
        <v>1955</v>
      </c>
      <c r="F18" s="33">
        <f t="shared" si="1"/>
        <v>4.3310073497748561E-5</v>
      </c>
      <c r="G18" s="34">
        <v>13600</v>
      </c>
      <c r="H18" s="51">
        <f>SUM(B18/E18-1)</f>
        <v>7.4639386189258303</v>
      </c>
      <c r="I18" s="51">
        <f>SUM(D18/G18-1)</f>
        <v>5.382352941176471</v>
      </c>
    </row>
    <row r="19" spans="1:9" ht="25" customHeight="1">
      <c r="A19" s="28" t="s">
        <v>240</v>
      </c>
      <c r="B19" s="20">
        <v>13986</v>
      </c>
      <c r="C19" s="33">
        <f t="shared" si="0"/>
        <v>2.4406098634876126E-4</v>
      </c>
      <c r="D19" s="20">
        <v>146700</v>
      </c>
      <c r="E19" s="20">
        <v>24014</v>
      </c>
      <c r="F19" s="33">
        <f t="shared" si="1"/>
        <v>5.3199391558820153E-4</v>
      </c>
      <c r="G19" s="34">
        <v>211800</v>
      </c>
      <c r="H19" s="51">
        <f>SUM(B19/E19-1)</f>
        <v>-0.41758973931873078</v>
      </c>
      <c r="I19" s="51">
        <f>SUM(D19/G19-1)</f>
        <v>-0.30736543909348446</v>
      </c>
    </row>
    <row r="20" spans="1:9" ht="25" customHeight="1">
      <c r="A20" s="28" t="s">
        <v>241</v>
      </c>
      <c r="B20" s="20">
        <v>4095</v>
      </c>
      <c r="C20" s="33">
        <f t="shared" si="0"/>
        <v>7.145929780481749E-5</v>
      </c>
      <c r="D20" s="20">
        <v>33200</v>
      </c>
      <c r="E20" s="20">
        <v>12046</v>
      </c>
      <c r="F20" s="33">
        <f t="shared" si="1"/>
        <v>2.6686094391502774E-4</v>
      </c>
      <c r="G20" s="34">
        <v>53700</v>
      </c>
      <c r="H20" s="51">
        <f>SUM(B20/E20-1)</f>
        <v>-0.66005312966959995</v>
      </c>
      <c r="I20" s="51">
        <f>SUM(D20/G20-1)</f>
        <v>-0.38175046554934822</v>
      </c>
    </row>
    <row r="21" spans="1:9" ht="25" customHeight="1">
      <c r="A21" s="29" t="s">
        <v>242</v>
      </c>
      <c r="B21" s="20">
        <v>2223</v>
      </c>
      <c r="C21" s="33">
        <f t="shared" si="0"/>
        <v>3.8792190236900923E-5</v>
      </c>
      <c r="D21" s="20">
        <v>9300</v>
      </c>
      <c r="E21" s="20">
        <v>0</v>
      </c>
      <c r="F21" s="33">
        <f t="shared" si="1"/>
        <v>0</v>
      </c>
      <c r="G21" s="20">
        <v>0</v>
      </c>
      <c r="H21" s="20">
        <v>0</v>
      </c>
      <c r="I21" s="20">
        <v>0</v>
      </c>
    </row>
    <row r="22" spans="1:9" ht="25" customHeight="1">
      <c r="A22" s="29" t="s">
        <v>243</v>
      </c>
      <c r="B22" s="20">
        <v>1500</v>
      </c>
      <c r="C22" s="33">
        <f t="shared" si="0"/>
        <v>2.6175566961471606E-5</v>
      </c>
      <c r="D22" s="20">
        <v>3500</v>
      </c>
      <c r="E22" s="20">
        <v>0</v>
      </c>
      <c r="F22" s="33">
        <f t="shared" si="1"/>
        <v>0</v>
      </c>
      <c r="G22" s="20">
        <v>0</v>
      </c>
      <c r="H22" s="20">
        <v>0</v>
      </c>
      <c r="I22" s="20">
        <v>0</v>
      </c>
    </row>
    <row r="23" spans="1:9" ht="25" customHeight="1">
      <c r="A23" s="28" t="s">
        <v>244</v>
      </c>
      <c r="B23" s="20">
        <v>1064</v>
      </c>
      <c r="C23" s="33">
        <f t="shared" si="0"/>
        <v>1.8567202164670526E-5</v>
      </c>
      <c r="D23" s="20">
        <v>10400</v>
      </c>
      <c r="E23" s="20">
        <v>27471</v>
      </c>
      <c r="F23" s="33">
        <f t="shared" si="1"/>
        <v>6.085785314867779E-4</v>
      </c>
      <c r="G23" s="20">
        <v>67200</v>
      </c>
      <c r="H23" s="51">
        <f>SUM(B23/E23-1)</f>
        <v>-0.96126824651450615</v>
      </c>
      <c r="I23" s="51">
        <f>SUM(D23/G23-1)</f>
        <v>-0.84523809523809523</v>
      </c>
    </row>
    <row r="24" spans="1:9" ht="25" customHeight="1">
      <c r="A24" s="29" t="s">
        <v>245</v>
      </c>
      <c r="B24" s="20">
        <v>515</v>
      </c>
      <c r="C24" s="33">
        <f t="shared" si="0"/>
        <v>8.9869446567719177E-6</v>
      </c>
      <c r="D24" s="20">
        <v>3300</v>
      </c>
      <c r="E24" s="20">
        <v>0</v>
      </c>
      <c r="F24" s="33">
        <f t="shared" si="1"/>
        <v>0</v>
      </c>
      <c r="G24" s="20">
        <v>0</v>
      </c>
      <c r="H24" s="20">
        <v>0</v>
      </c>
      <c r="I24" s="20">
        <v>0</v>
      </c>
    </row>
    <row r="25" spans="1:9" ht="25" customHeight="1">
      <c r="A25" s="29" t="s">
        <v>246</v>
      </c>
      <c r="B25" s="20">
        <v>381</v>
      </c>
      <c r="C25" s="33">
        <f t="shared" si="0"/>
        <v>6.6485940082137882E-6</v>
      </c>
      <c r="D25" s="20">
        <v>2700</v>
      </c>
      <c r="E25" s="21">
        <v>0</v>
      </c>
      <c r="F25" s="33">
        <f t="shared" si="1"/>
        <v>0</v>
      </c>
      <c r="G25" s="52">
        <v>0</v>
      </c>
      <c r="H25" s="20">
        <v>0</v>
      </c>
      <c r="I25" s="20">
        <v>0</v>
      </c>
    </row>
    <row r="26" spans="1:9" ht="25" customHeight="1">
      <c r="A26" s="28" t="s">
        <v>247</v>
      </c>
      <c r="B26" s="20">
        <v>240</v>
      </c>
      <c r="C26" s="33">
        <f t="shared" si="0"/>
        <v>4.1880907138354568E-6</v>
      </c>
      <c r="D26" s="20">
        <v>6700</v>
      </c>
      <c r="E26" s="20">
        <v>22</v>
      </c>
      <c r="F26" s="33">
        <f t="shared" si="1"/>
        <v>4.8737678616392242E-7</v>
      </c>
      <c r="G26" s="20">
        <v>700</v>
      </c>
      <c r="H26" s="51">
        <f>SUM(B26/E26-1)</f>
        <v>9.9090909090909083</v>
      </c>
      <c r="I26" s="51">
        <f>SUM(D26/G26-1)</f>
        <v>8.5714285714285712</v>
      </c>
    </row>
    <row r="27" spans="1:9" ht="25" customHeight="1">
      <c r="A27" s="28" t="s">
        <v>248</v>
      </c>
      <c r="B27" s="20">
        <v>112</v>
      </c>
      <c r="C27" s="33">
        <f t="shared" si="0"/>
        <v>1.9544423331232132E-6</v>
      </c>
      <c r="D27" s="20">
        <v>2700</v>
      </c>
      <c r="E27" s="53">
        <v>136</v>
      </c>
      <c r="F27" s="33">
        <f t="shared" si="1"/>
        <v>3.012874678104248E-6</v>
      </c>
      <c r="G27" s="54">
        <v>700</v>
      </c>
      <c r="H27" s="51">
        <f>SUM(B27/E27-1)</f>
        <v>-0.17647058823529416</v>
      </c>
      <c r="I27" s="51">
        <f>SUM(D27/G27-1)</f>
        <v>2.8571428571428572</v>
      </c>
    </row>
    <row r="28" spans="1:9" ht="25" customHeight="1">
      <c r="A28" s="29" t="s">
        <v>249</v>
      </c>
      <c r="B28" s="20">
        <v>2</v>
      </c>
      <c r="C28" s="33">
        <f t="shared" si="0"/>
        <v>3.4900755948628813E-8</v>
      </c>
      <c r="D28" s="20">
        <v>100</v>
      </c>
      <c r="E28" s="20">
        <v>0</v>
      </c>
      <c r="F28" s="33">
        <f t="shared" si="1"/>
        <v>0</v>
      </c>
      <c r="G28" s="20">
        <v>0</v>
      </c>
      <c r="H28" s="20">
        <v>0</v>
      </c>
      <c r="I28" s="20">
        <v>0</v>
      </c>
    </row>
    <row r="29" spans="1:9" ht="25" customHeight="1">
      <c r="A29" s="28" t="s">
        <v>250</v>
      </c>
      <c r="B29" s="20">
        <v>0</v>
      </c>
      <c r="C29" s="33">
        <f t="shared" si="0"/>
        <v>0</v>
      </c>
      <c r="D29" s="20">
        <v>0</v>
      </c>
      <c r="E29" s="20">
        <v>4000</v>
      </c>
      <c r="F29" s="33">
        <f t="shared" si="1"/>
        <v>8.8613961120713168E-5</v>
      </c>
      <c r="G29" s="20">
        <v>9500</v>
      </c>
      <c r="H29" s="51">
        <f>SUM(B29/E29-1)</f>
        <v>-1</v>
      </c>
      <c r="I29" s="51">
        <f>SUM(D29/G29-1)</f>
        <v>-1</v>
      </c>
    </row>
    <row r="30" spans="1:9" ht="25" customHeight="1">
      <c r="A30" s="28" t="s">
        <v>251</v>
      </c>
      <c r="B30" s="20">
        <v>0</v>
      </c>
      <c r="C30" s="33">
        <f t="shared" si="0"/>
        <v>0</v>
      </c>
      <c r="D30" s="20">
        <v>0</v>
      </c>
      <c r="E30" s="20">
        <v>1035</v>
      </c>
      <c r="F30" s="33">
        <f t="shared" si="1"/>
        <v>2.2928862439984535E-5</v>
      </c>
      <c r="G30" s="20">
        <v>3400</v>
      </c>
      <c r="H30" s="51">
        <f>SUM(B30/E30-1)</f>
        <v>-1</v>
      </c>
      <c r="I30" s="51">
        <f>SUM(D30/G30-1)</f>
        <v>-1</v>
      </c>
    </row>
    <row r="31" spans="1:9" ht="24" customHeight="1">
      <c r="A31" s="28" t="s">
        <v>252</v>
      </c>
      <c r="B31" s="20">
        <v>0</v>
      </c>
      <c r="C31" s="33">
        <f t="shared" si="0"/>
        <v>0</v>
      </c>
      <c r="D31" s="20">
        <v>0</v>
      </c>
      <c r="E31" s="20">
        <v>273</v>
      </c>
      <c r="F31" s="33">
        <f t="shared" si="1"/>
        <v>6.0479028464886742E-6</v>
      </c>
      <c r="G31" s="20">
        <v>2400</v>
      </c>
      <c r="H31" s="51">
        <f>SUM(B31/E31-1)</f>
        <v>-1</v>
      </c>
      <c r="I31" s="51">
        <f>SUM(D31/G31-1)</f>
        <v>-1</v>
      </c>
    </row>
    <row r="32" spans="1:9" ht="20.350000000000001" customHeight="1">
      <c r="A32" s="28" t="s">
        <v>253</v>
      </c>
      <c r="B32" s="20">
        <v>0</v>
      </c>
      <c r="C32" s="33">
        <f t="shared" si="0"/>
        <v>0</v>
      </c>
      <c r="D32" s="20">
        <v>0</v>
      </c>
      <c r="E32" s="20">
        <v>227</v>
      </c>
      <c r="F32" s="33">
        <f t="shared" si="1"/>
        <v>5.0288422936004727E-6</v>
      </c>
      <c r="G32" s="20">
        <v>2200</v>
      </c>
      <c r="H32" s="51">
        <f>SUM(B32/E32-1)</f>
        <v>-1</v>
      </c>
      <c r="I32" s="51">
        <f>SUM(D32/G32-1)</f>
        <v>-1</v>
      </c>
    </row>
    <row r="33" spans="1:9" ht="24" customHeight="1">
      <c r="A33" s="28" t="s">
        <v>254</v>
      </c>
      <c r="B33" s="20">
        <v>0</v>
      </c>
      <c r="C33" s="33">
        <f t="shared" si="0"/>
        <v>0</v>
      </c>
      <c r="D33" s="20">
        <v>0</v>
      </c>
      <c r="E33" s="20">
        <v>44</v>
      </c>
      <c r="F33" s="33">
        <f t="shared" si="1"/>
        <v>9.7475357232784485E-7</v>
      </c>
      <c r="G33" s="20">
        <v>3200</v>
      </c>
      <c r="H33" s="51">
        <f>SUM(B33/E33-1)</f>
        <v>-1</v>
      </c>
      <c r="I33" s="51">
        <f>SUM(D33/G33-1)</f>
        <v>-1</v>
      </c>
    </row>
    <row r="34" spans="1:9" ht="24" customHeight="1">
      <c r="A34" s="28" t="s">
        <v>255</v>
      </c>
      <c r="B34" s="20">
        <v>967</v>
      </c>
      <c r="C34" s="33">
        <f t="shared" ref="C34:C35" si="4">B34/$B$35</f>
        <v>1.6874515501162029E-5</v>
      </c>
      <c r="D34" s="20">
        <v>1500</v>
      </c>
      <c r="E34" s="21">
        <v>2061</v>
      </c>
      <c r="F34" s="33">
        <f t="shared" ref="F34:F35" si="5">E34/$E$35</f>
        <v>4.5658343467447465E-5</v>
      </c>
      <c r="G34" s="21">
        <v>2700</v>
      </c>
      <c r="H34" s="51">
        <f t="shared" ref="H34:H35" si="6">SUM(B34/E34-1)</f>
        <v>-0.53081028626880156</v>
      </c>
      <c r="I34" s="51">
        <f t="shared" ref="I34:I35" si="7">SUM(D34/G34-1)</f>
        <v>-0.44444444444444442</v>
      </c>
    </row>
    <row r="35" spans="1:9" ht="24" customHeight="1">
      <c r="A35" s="55" t="s">
        <v>256</v>
      </c>
      <c r="B35" s="56">
        <f>SUM(B5:B34)</f>
        <v>57305349</v>
      </c>
      <c r="C35" s="57">
        <f t="shared" si="4"/>
        <v>1</v>
      </c>
      <c r="D35" s="56">
        <f>SUM(D5:D34)</f>
        <v>133053100</v>
      </c>
      <c r="E35" s="56">
        <v>45139614</v>
      </c>
      <c r="F35" s="57">
        <f t="shared" si="5"/>
        <v>1</v>
      </c>
      <c r="G35" s="56">
        <v>99462100</v>
      </c>
      <c r="H35" s="58">
        <f t="shared" si="6"/>
        <v>0.26951349207372477</v>
      </c>
      <c r="I35" s="58">
        <f t="shared" si="7"/>
        <v>0.33772663155111338</v>
      </c>
    </row>
    <row r="36" spans="1:9" ht="20.350000000000001" customHeight="1">
      <c r="B36" s="26"/>
      <c r="C36" s="26"/>
      <c r="D36" s="26"/>
    </row>
    <row r="37" spans="1:9" ht="20.350000000000001" customHeight="1">
      <c r="B37" s="26"/>
      <c r="C37" s="26"/>
      <c r="D37" s="26"/>
    </row>
    <row r="38" spans="1:9" ht="20.350000000000001" customHeight="1"/>
    <row r="39" spans="1:9" ht="20.350000000000001" customHeight="1"/>
    <row r="40" spans="1:9" ht="24" customHeight="1"/>
    <row r="41" spans="1:9" ht="24" customHeight="1"/>
    <row r="42" spans="1:9" ht="20.350000000000001" customHeight="1"/>
    <row r="43" spans="1:9" ht="24" customHeight="1"/>
    <row r="44" spans="1:9" ht="21" customHeight="1"/>
    <row r="45" spans="1:9" ht="31.5" customHeight="1"/>
  </sheetData>
  <sortState ref="A5:I33">
    <sortCondition descending="1" ref="B5:B33"/>
  </sortState>
  <mergeCells count="5">
    <mergeCell ref="A1:I1"/>
    <mergeCell ref="A3:A4"/>
    <mergeCell ref="B3:D3"/>
    <mergeCell ref="E3:G3"/>
    <mergeCell ref="H3:I3"/>
  </mergeCells>
  <phoneticPr fontId="3" type="noConversion"/>
  <printOptions horizontalCentered="1"/>
  <pageMargins left="0.15748031496062992" right="0.15748031496062992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5"/>
  <sheetViews>
    <sheetView topLeftCell="A13" zoomScaleNormal="118" workbookViewId="0">
      <selection activeCell="C4" sqref="C4"/>
    </sheetView>
  </sheetViews>
  <sheetFormatPr defaultRowHeight="15.35"/>
  <cols>
    <col min="1" max="1" width="13.25" style="26" bestFit="1" customWidth="1"/>
    <col min="2" max="2" width="13.875" style="27" bestFit="1" customWidth="1"/>
    <col min="3" max="3" width="8.75" style="27" bestFit="1" customWidth="1"/>
    <col min="4" max="4" width="15.125" style="27" bestFit="1" customWidth="1"/>
    <col min="5" max="5" width="13.875" style="27" bestFit="1" customWidth="1"/>
    <col min="6" max="6" width="8.75" style="27" bestFit="1" customWidth="1"/>
    <col min="7" max="7" width="15.125" style="27" bestFit="1" customWidth="1"/>
    <col min="8" max="9" width="9.625" style="27" bestFit="1" customWidth="1"/>
    <col min="10" max="16384" width="9" style="26"/>
  </cols>
  <sheetData>
    <row r="1" spans="1:9" ht="30" customHeight="1">
      <c r="A1" s="114" t="s">
        <v>257</v>
      </c>
      <c r="B1" s="114"/>
      <c r="C1" s="114"/>
      <c r="D1" s="114"/>
      <c r="E1" s="114"/>
      <c r="F1" s="114"/>
      <c r="G1" s="114"/>
      <c r="H1" s="114"/>
      <c r="I1" s="114"/>
    </row>
    <row r="3" spans="1:9" ht="20.7" customHeight="1">
      <c r="A3" s="115" t="s">
        <v>258</v>
      </c>
      <c r="B3" s="117" t="s">
        <v>259</v>
      </c>
      <c r="C3" s="117"/>
      <c r="D3" s="118"/>
      <c r="E3" s="117" t="s">
        <v>260</v>
      </c>
      <c r="F3" s="117"/>
      <c r="G3" s="118"/>
      <c r="H3" s="119" t="s">
        <v>218</v>
      </c>
      <c r="I3" s="118"/>
    </row>
    <row r="4" spans="1:9" ht="34" customHeight="1">
      <c r="A4" s="116"/>
      <c r="B4" s="48" t="s">
        <v>261</v>
      </c>
      <c r="C4" s="49" t="s">
        <v>262</v>
      </c>
      <c r="D4" s="50" t="s">
        <v>263</v>
      </c>
      <c r="E4" s="48" t="s">
        <v>261</v>
      </c>
      <c r="F4" s="49" t="s">
        <v>262</v>
      </c>
      <c r="G4" s="50" t="s">
        <v>221</v>
      </c>
      <c r="H4" s="50" t="s">
        <v>264</v>
      </c>
      <c r="I4" s="50" t="s">
        <v>265</v>
      </c>
    </row>
    <row r="5" spans="1:9" ht="25" customHeight="1">
      <c r="A5" s="28" t="s">
        <v>226</v>
      </c>
      <c r="B5" s="20">
        <v>59907978</v>
      </c>
      <c r="C5" s="33">
        <f t="shared" ref="C5:C35" si="0">B5/$B$35</f>
        <v>0.83499177691411075</v>
      </c>
      <c r="D5" s="20">
        <v>135017800</v>
      </c>
      <c r="E5" s="20">
        <v>44627116</v>
      </c>
      <c r="F5" s="33">
        <f t="shared" ref="F5:F35" si="1">E5/$E$35</f>
        <v>0.8214862259168686</v>
      </c>
      <c r="G5" s="20">
        <v>93903400</v>
      </c>
      <c r="H5" s="32">
        <f t="shared" ref="H5:H14" si="2">SUM(B5/E5-1)</f>
        <v>0.34241204383451529</v>
      </c>
      <c r="I5" s="32">
        <f t="shared" ref="I5:I14" si="3">SUM(D5/G5-1)</f>
        <v>0.43783718161429719</v>
      </c>
    </row>
    <row r="6" spans="1:9" ht="25" customHeight="1">
      <c r="A6" s="28" t="s">
        <v>227</v>
      </c>
      <c r="B6" s="20">
        <v>4948954</v>
      </c>
      <c r="C6" s="33">
        <f t="shared" si="0"/>
        <v>6.897805655076851E-2</v>
      </c>
      <c r="D6" s="20">
        <v>12304400</v>
      </c>
      <c r="E6" s="20">
        <v>2079588</v>
      </c>
      <c r="F6" s="33">
        <f t="shared" si="1"/>
        <v>3.8280602707600662E-2</v>
      </c>
      <c r="G6" s="20">
        <v>5059000</v>
      </c>
      <c r="H6" s="32">
        <f t="shared" si="2"/>
        <v>1.3797761864369287</v>
      </c>
      <c r="I6" s="32">
        <f t="shared" si="3"/>
        <v>1.4321802727811819</v>
      </c>
    </row>
    <row r="7" spans="1:9" ht="25" customHeight="1">
      <c r="A7" s="28" t="s">
        <v>228</v>
      </c>
      <c r="B7" s="20">
        <v>3878435</v>
      </c>
      <c r="C7" s="33">
        <f t="shared" si="0"/>
        <v>5.4057263162777404E-2</v>
      </c>
      <c r="D7" s="20">
        <v>10085900</v>
      </c>
      <c r="E7" s="20">
        <v>4622587</v>
      </c>
      <c r="F7" s="33">
        <f t="shared" si="1"/>
        <v>8.5091574113872387E-2</v>
      </c>
      <c r="G7" s="20">
        <v>11807200</v>
      </c>
      <c r="H7" s="32">
        <f t="shared" si="2"/>
        <v>-0.16098171867830724</v>
      </c>
      <c r="I7" s="32">
        <f t="shared" si="3"/>
        <v>-0.14578392845043697</v>
      </c>
    </row>
    <row r="8" spans="1:9" ht="25" customHeight="1">
      <c r="A8" s="28" t="s">
        <v>229</v>
      </c>
      <c r="B8" s="20">
        <v>822477</v>
      </c>
      <c r="C8" s="33">
        <f t="shared" si="0"/>
        <v>1.1463607262808755E-2</v>
      </c>
      <c r="D8" s="20">
        <v>1610600</v>
      </c>
      <c r="E8" s="20">
        <v>385354</v>
      </c>
      <c r="F8" s="33">
        <f t="shared" si="1"/>
        <v>7.0935124533247672E-3</v>
      </c>
      <c r="G8" s="20">
        <v>620100</v>
      </c>
      <c r="H8" s="32">
        <f t="shared" si="2"/>
        <v>1.1343414107547867</v>
      </c>
      <c r="I8" s="32">
        <f t="shared" si="3"/>
        <v>1.5973230124173519</v>
      </c>
    </row>
    <row r="9" spans="1:9" ht="25" customHeight="1">
      <c r="A9" s="28" t="s">
        <v>230</v>
      </c>
      <c r="B9" s="20">
        <v>600008</v>
      </c>
      <c r="C9" s="33">
        <f t="shared" si="0"/>
        <v>8.3628552124173135E-3</v>
      </c>
      <c r="D9" s="20">
        <v>1784400</v>
      </c>
      <c r="E9" s="20">
        <v>416497</v>
      </c>
      <c r="F9" s="33">
        <f t="shared" si="1"/>
        <v>7.6667860104537794E-3</v>
      </c>
      <c r="G9" s="20">
        <v>1169800</v>
      </c>
      <c r="H9" s="32">
        <f t="shared" si="2"/>
        <v>0.44060581468774074</v>
      </c>
      <c r="I9" s="32">
        <f t="shared" si="3"/>
        <v>0.52538895537698749</v>
      </c>
    </row>
    <row r="10" spans="1:9" ht="25" customHeight="1">
      <c r="A10" s="28" t="s">
        <v>231</v>
      </c>
      <c r="B10" s="20">
        <v>457146</v>
      </c>
      <c r="C10" s="33">
        <f t="shared" si="0"/>
        <v>6.3716580594520827E-3</v>
      </c>
      <c r="D10" s="20">
        <v>1044200</v>
      </c>
      <c r="E10" s="20">
        <v>872916</v>
      </c>
      <c r="F10" s="33">
        <f t="shared" si="1"/>
        <v>1.6068447496863775E-2</v>
      </c>
      <c r="G10" s="20">
        <v>1909900</v>
      </c>
      <c r="H10" s="32">
        <f t="shared" si="2"/>
        <v>-0.47630012509794761</v>
      </c>
      <c r="I10" s="32">
        <f t="shared" si="3"/>
        <v>-0.45326980470181688</v>
      </c>
    </row>
    <row r="11" spans="1:9" ht="25" customHeight="1">
      <c r="A11" s="28" t="s">
        <v>232</v>
      </c>
      <c r="B11" s="20">
        <v>362156</v>
      </c>
      <c r="C11" s="33">
        <f t="shared" si="0"/>
        <v>5.047696351228992E-3</v>
      </c>
      <c r="D11" s="20">
        <v>1188700</v>
      </c>
      <c r="E11" s="20">
        <v>427599</v>
      </c>
      <c r="F11" s="33">
        <f t="shared" si="1"/>
        <v>7.8711492070387672E-3</v>
      </c>
      <c r="G11" s="20">
        <v>1427700</v>
      </c>
      <c r="H11" s="32">
        <f t="shared" si="2"/>
        <v>-0.15304759833395309</v>
      </c>
      <c r="I11" s="32">
        <f t="shared" si="3"/>
        <v>-0.16740211529032711</v>
      </c>
    </row>
    <row r="12" spans="1:9" ht="25" customHeight="1">
      <c r="A12" s="28" t="s">
        <v>233</v>
      </c>
      <c r="B12" s="20">
        <v>325041</v>
      </c>
      <c r="C12" s="33">
        <f t="shared" si="0"/>
        <v>4.5303909632860495E-3</v>
      </c>
      <c r="D12" s="20">
        <v>1343300</v>
      </c>
      <c r="E12" s="20">
        <v>452198</v>
      </c>
      <c r="F12" s="33">
        <f t="shared" si="1"/>
        <v>8.3239622382758529E-3</v>
      </c>
      <c r="G12" s="20">
        <v>1545700</v>
      </c>
      <c r="H12" s="32">
        <f t="shared" si="2"/>
        <v>-0.28119761697309587</v>
      </c>
      <c r="I12" s="32">
        <f t="shared" si="3"/>
        <v>-0.13094390890858509</v>
      </c>
    </row>
    <row r="13" spans="1:9" ht="25" customHeight="1">
      <c r="A13" s="28" t="s">
        <v>234</v>
      </c>
      <c r="B13" s="20">
        <v>236260</v>
      </c>
      <c r="C13" s="33">
        <f t="shared" si="0"/>
        <v>3.2929697145466638E-3</v>
      </c>
      <c r="D13" s="20">
        <v>722300</v>
      </c>
      <c r="E13" s="20">
        <v>280727</v>
      </c>
      <c r="F13" s="33">
        <f t="shared" si="1"/>
        <v>5.1675614382736441E-3</v>
      </c>
      <c r="G13" s="20">
        <v>859600</v>
      </c>
      <c r="H13" s="32">
        <f t="shared" si="2"/>
        <v>-0.15839944145023455</v>
      </c>
      <c r="I13" s="32">
        <f t="shared" si="3"/>
        <v>-0.15972545369939506</v>
      </c>
    </row>
    <row r="14" spans="1:9" ht="25" customHeight="1">
      <c r="A14" s="28" t="s">
        <v>266</v>
      </c>
      <c r="B14" s="20">
        <v>68494</v>
      </c>
      <c r="C14" s="33">
        <f t="shared" si="0"/>
        <v>9.5466294602623879E-4</v>
      </c>
      <c r="D14" s="20">
        <v>246600</v>
      </c>
      <c r="E14" s="20">
        <v>19958</v>
      </c>
      <c r="F14" s="33">
        <f t="shared" si="1"/>
        <v>3.673825146318858E-4</v>
      </c>
      <c r="G14" s="20">
        <v>70600</v>
      </c>
      <c r="H14" s="32">
        <f t="shared" si="2"/>
        <v>2.431907004709891</v>
      </c>
      <c r="I14" s="32">
        <f t="shared" si="3"/>
        <v>2.4929178470254958</v>
      </c>
    </row>
    <row r="15" spans="1:9" ht="25" customHeight="1">
      <c r="A15" s="29" t="s">
        <v>267</v>
      </c>
      <c r="B15" s="20">
        <v>39010</v>
      </c>
      <c r="C15" s="33">
        <f t="shared" si="0"/>
        <v>5.4371772015773031E-4</v>
      </c>
      <c r="D15" s="20">
        <v>130200</v>
      </c>
      <c r="E15" s="21">
        <v>0</v>
      </c>
      <c r="F15" s="33">
        <f t="shared" si="1"/>
        <v>0</v>
      </c>
      <c r="G15" s="21">
        <v>0</v>
      </c>
      <c r="H15" s="20">
        <v>0</v>
      </c>
      <c r="I15" s="20">
        <v>0</v>
      </c>
    </row>
    <row r="16" spans="1:9" ht="25" customHeight="1">
      <c r="A16" s="28" t="s">
        <v>237</v>
      </c>
      <c r="B16" s="20">
        <v>34247</v>
      </c>
      <c r="C16" s="33">
        <f t="shared" si="0"/>
        <v>4.773314730131194E-4</v>
      </c>
      <c r="D16" s="20">
        <v>83800</v>
      </c>
      <c r="E16" s="20">
        <v>3953</v>
      </c>
      <c r="F16" s="33">
        <f t="shared" si="1"/>
        <v>7.27659625383227E-5</v>
      </c>
      <c r="G16" s="20">
        <v>15200</v>
      </c>
      <c r="H16" s="32">
        <f>SUM(B16/E16-1)</f>
        <v>7.6635466734125988</v>
      </c>
      <c r="I16" s="32">
        <f>SUM(D16/G16-1)</f>
        <v>4.5131578947368425</v>
      </c>
    </row>
    <row r="17" spans="1:9" ht="25" customHeight="1">
      <c r="A17" s="29" t="s">
        <v>238</v>
      </c>
      <c r="B17" s="20">
        <v>19075</v>
      </c>
      <c r="C17" s="33">
        <f t="shared" si="0"/>
        <v>2.6586556042062815E-4</v>
      </c>
      <c r="D17" s="20">
        <v>124800</v>
      </c>
      <c r="E17" s="20">
        <v>40688</v>
      </c>
      <c r="F17" s="33">
        <f t="shared" si="1"/>
        <v>7.4897583702486059E-4</v>
      </c>
      <c r="G17" s="20">
        <v>261000</v>
      </c>
      <c r="H17" s="32">
        <f>SUM(B17/E17-1)</f>
        <v>-0.53118855682265043</v>
      </c>
      <c r="I17" s="32">
        <f>SUM(D17/G17-1)</f>
        <v>-0.52183908045977012</v>
      </c>
    </row>
    <row r="18" spans="1:9" ht="25" customHeight="1">
      <c r="A18" s="28" t="s">
        <v>268</v>
      </c>
      <c r="B18" s="20">
        <v>17372</v>
      </c>
      <c r="C18" s="33">
        <f t="shared" si="0"/>
        <v>2.4212930619277339E-4</v>
      </c>
      <c r="D18" s="20">
        <v>155400</v>
      </c>
      <c r="E18" s="20">
        <v>37879</v>
      </c>
      <c r="F18" s="33">
        <f t="shared" si="1"/>
        <v>6.9726837717913625E-4</v>
      </c>
      <c r="G18" s="20">
        <v>330100</v>
      </c>
      <c r="H18" s="32">
        <f>SUM(B18/E18-1)</f>
        <v>-0.54138176826209772</v>
      </c>
      <c r="I18" s="32">
        <f>SUM(D18/G18-1)</f>
        <v>-0.52923356558618595</v>
      </c>
    </row>
    <row r="19" spans="1:9" ht="25" customHeight="1">
      <c r="A19" s="28" t="s">
        <v>239</v>
      </c>
      <c r="B19" s="20">
        <v>16547</v>
      </c>
      <c r="C19" s="33">
        <f t="shared" si="0"/>
        <v>2.3063053359266759E-4</v>
      </c>
      <c r="D19" s="20">
        <v>86800</v>
      </c>
      <c r="E19" s="20">
        <v>1955</v>
      </c>
      <c r="F19" s="33">
        <f t="shared" si="1"/>
        <v>3.5987213954571433E-5</v>
      </c>
      <c r="G19" s="20">
        <v>13600</v>
      </c>
      <c r="H19" s="32">
        <f>SUM(B19/E19-1)</f>
        <v>7.4639386189258303</v>
      </c>
      <c r="I19" s="32">
        <f>SUM(D19/G19-1)</f>
        <v>5.382352941176471</v>
      </c>
    </row>
    <row r="20" spans="1:9" ht="25" customHeight="1">
      <c r="A20" s="28" t="s">
        <v>241</v>
      </c>
      <c r="B20" s="20">
        <v>4102</v>
      </c>
      <c r="C20" s="33">
        <f t="shared" si="0"/>
        <v>5.7173291158344257E-5</v>
      </c>
      <c r="D20" s="20">
        <v>33500</v>
      </c>
      <c r="E20" s="20">
        <v>14901</v>
      </c>
      <c r="F20" s="33">
        <f t="shared" si="1"/>
        <v>2.7429436068392274E-4</v>
      </c>
      <c r="G20" s="20">
        <v>68900</v>
      </c>
      <c r="H20" s="32">
        <f>SUM(B20/E20-1)</f>
        <v>-0.72471646198241735</v>
      </c>
      <c r="I20" s="32">
        <f>SUM(D20/G20-1)</f>
        <v>-0.51378809869375908</v>
      </c>
    </row>
    <row r="21" spans="1:9" ht="25" customHeight="1">
      <c r="A21" s="28" t="s">
        <v>269</v>
      </c>
      <c r="B21" s="20">
        <v>2223</v>
      </c>
      <c r="C21" s="33">
        <f t="shared" si="0"/>
        <v>3.0983965442466916E-5</v>
      </c>
      <c r="D21" s="20">
        <v>9300</v>
      </c>
      <c r="E21" s="20">
        <v>0</v>
      </c>
      <c r="F21" s="33">
        <f t="shared" si="1"/>
        <v>0</v>
      </c>
      <c r="G21" s="20">
        <v>0</v>
      </c>
      <c r="H21" s="20">
        <v>0</v>
      </c>
      <c r="I21" s="20">
        <v>0</v>
      </c>
    </row>
    <row r="22" spans="1:9" ht="25" customHeight="1">
      <c r="A22" s="28" t="s">
        <v>270</v>
      </c>
      <c r="B22" s="20">
        <v>1768</v>
      </c>
      <c r="C22" s="33">
        <f t="shared" si="0"/>
        <v>2.4642218129681288E-5</v>
      </c>
      <c r="D22" s="20">
        <v>19200</v>
      </c>
      <c r="E22" s="20">
        <v>0</v>
      </c>
      <c r="F22" s="33">
        <f t="shared" si="1"/>
        <v>0</v>
      </c>
      <c r="G22" s="20">
        <v>0</v>
      </c>
      <c r="H22" s="20">
        <v>0</v>
      </c>
      <c r="I22" s="20">
        <v>0</v>
      </c>
    </row>
    <row r="23" spans="1:9" ht="25" customHeight="1">
      <c r="A23" s="28" t="s">
        <v>271</v>
      </c>
      <c r="B23" s="20">
        <v>1500</v>
      </c>
      <c r="C23" s="33">
        <f t="shared" si="0"/>
        <v>2.0906859272919646E-5</v>
      </c>
      <c r="D23" s="20">
        <v>3500</v>
      </c>
      <c r="E23" s="20">
        <v>0</v>
      </c>
      <c r="F23" s="33">
        <f t="shared" si="1"/>
        <v>0</v>
      </c>
      <c r="G23" s="20">
        <v>0</v>
      </c>
      <c r="H23" s="20">
        <v>0</v>
      </c>
      <c r="I23" s="20">
        <v>0</v>
      </c>
    </row>
    <row r="24" spans="1:9" ht="25" customHeight="1">
      <c r="A24" s="28" t="s">
        <v>244</v>
      </c>
      <c r="B24" s="20">
        <v>1485</v>
      </c>
      <c r="C24" s="33">
        <f t="shared" si="0"/>
        <v>2.0697790680190451E-5</v>
      </c>
      <c r="D24" s="20">
        <v>13900</v>
      </c>
      <c r="E24" s="20">
        <v>32461</v>
      </c>
      <c r="F24" s="33">
        <f t="shared" si="1"/>
        <v>5.9753501390247743E-4</v>
      </c>
      <c r="G24" s="20">
        <v>86000</v>
      </c>
      <c r="H24" s="32">
        <f>SUM(B24/E24-1)</f>
        <v>-0.95425279566248733</v>
      </c>
      <c r="I24" s="32">
        <f>SUM(D24/G24-1)</f>
        <v>-0.83837209302325588</v>
      </c>
    </row>
    <row r="25" spans="1:9" ht="25" customHeight="1">
      <c r="A25" s="28" t="s">
        <v>246</v>
      </c>
      <c r="B25" s="20">
        <v>381</v>
      </c>
      <c r="C25" s="33">
        <f t="shared" si="0"/>
        <v>5.3103422553215899E-6</v>
      </c>
      <c r="D25" s="20">
        <v>2700</v>
      </c>
      <c r="E25" s="20">
        <v>0</v>
      </c>
      <c r="F25" s="33">
        <f t="shared" si="1"/>
        <v>0</v>
      </c>
      <c r="G25" s="20">
        <v>0</v>
      </c>
      <c r="H25" s="20">
        <v>0</v>
      </c>
      <c r="I25" s="20">
        <v>0</v>
      </c>
    </row>
    <row r="26" spans="1:9" ht="25" customHeight="1">
      <c r="A26" s="28" t="s">
        <v>272</v>
      </c>
      <c r="B26" s="20">
        <v>240</v>
      </c>
      <c r="C26" s="33">
        <f t="shared" si="0"/>
        <v>3.3450974836671433E-6</v>
      </c>
      <c r="D26" s="20">
        <v>6700</v>
      </c>
      <c r="E26" s="20">
        <v>96</v>
      </c>
      <c r="F26" s="33">
        <f t="shared" si="1"/>
        <v>1.76714707909916E-6</v>
      </c>
      <c r="G26" s="20">
        <v>2200</v>
      </c>
      <c r="H26" s="32">
        <f>SUM(B26/E26-1)</f>
        <v>1.5</v>
      </c>
      <c r="I26" s="32">
        <f>SUM(D26/G26-1)</f>
        <v>2.0454545454545454</v>
      </c>
    </row>
    <row r="27" spans="1:9" ht="25" customHeight="1">
      <c r="A27" s="28" t="s">
        <v>273</v>
      </c>
      <c r="B27" s="20">
        <v>112</v>
      </c>
      <c r="C27" s="33">
        <f t="shared" si="0"/>
        <v>1.5610454923780003E-6</v>
      </c>
      <c r="D27" s="20">
        <v>2700</v>
      </c>
      <c r="E27" s="20">
        <v>136</v>
      </c>
      <c r="F27" s="33">
        <f t="shared" si="1"/>
        <v>2.5034583620571432E-6</v>
      </c>
      <c r="G27" s="20">
        <v>700</v>
      </c>
      <c r="H27" s="32">
        <f>SUM(B27/E27-1)</f>
        <v>-0.17647058823529416</v>
      </c>
      <c r="I27" s="32">
        <f>SUM(D27/G27-1)</f>
        <v>2.8571428571428572</v>
      </c>
    </row>
    <row r="28" spans="1:9" ht="25" customHeight="1">
      <c r="A28" s="28" t="s">
        <v>274</v>
      </c>
      <c r="B28" s="20">
        <v>2</v>
      </c>
      <c r="C28" s="33">
        <f t="shared" si="0"/>
        <v>2.7875812363892862E-8</v>
      </c>
      <c r="D28" s="20">
        <v>100</v>
      </c>
      <c r="E28" s="20">
        <v>0</v>
      </c>
      <c r="F28" s="33">
        <f t="shared" si="1"/>
        <v>0</v>
      </c>
      <c r="G28" s="20">
        <v>0</v>
      </c>
      <c r="H28" s="20">
        <v>0</v>
      </c>
      <c r="I28" s="20">
        <v>0</v>
      </c>
    </row>
    <row r="29" spans="1:9" ht="25" customHeight="1">
      <c r="A29" s="28" t="s">
        <v>275</v>
      </c>
      <c r="B29" s="20">
        <v>0</v>
      </c>
      <c r="C29" s="33">
        <f t="shared" si="0"/>
        <v>0</v>
      </c>
      <c r="D29" s="20">
        <v>0</v>
      </c>
      <c r="E29" s="20">
        <v>4000</v>
      </c>
      <c r="F29" s="33">
        <f t="shared" si="1"/>
        <v>7.3631128295798329E-5</v>
      </c>
      <c r="G29" s="34">
        <v>9500</v>
      </c>
      <c r="H29" s="32">
        <f>SUM(B29/E29-1)</f>
        <v>-1</v>
      </c>
      <c r="I29" s="32">
        <f>SUM(D29/G29-1)</f>
        <v>-1</v>
      </c>
    </row>
    <row r="30" spans="1:9" ht="25" customHeight="1">
      <c r="A30" s="28" t="s">
        <v>251</v>
      </c>
      <c r="B30" s="20">
        <v>0</v>
      </c>
      <c r="C30" s="33">
        <f t="shared" si="0"/>
        <v>0</v>
      </c>
      <c r="D30" s="20">
        <v>0</v>
      </c>
      <c r="E30" s="20">
        <v>1035</v>
      </c>
      <c r="F30" s="33">
        <f t="shared" si="1"/>
        <v>1.9052054446537817E-5</v>
      </c>
      <c r="G30" s="34">
        <v>3400</v>
      </c>
      <c r="H30" s="32">
        <f>SUM(B30/E30-1)</f>
        <v>-1</v>
      </c>
      <c r="I30" s="32">
        <f>SUM(D30/G30-1)</f>
        <v>-1</v>
      </c>
    </row>
    <row r="31" spans="1:9" ht="25" customHeight="1">
      <c r="A31" s="28" t="s">
        <v>276</v>
      </c>
      <c r="B31" s="20">
        <v>0</v>
      </c>
      <c r="C31" s="33">
        <f t="shared" si="0"/>
        <v>0</v>
      </c>
      <c r="D31" s="20">
        <v>0</v>
      </c>
      <c r="E31" s="20">
        <v>274</v>
      </c>
      <c r="F31" s="33">
        <f t="shared" si="1"/>
        <v>5.0437322882621854E-6</v>
      </c>
      <c r="G31" s="34">
        <v>2700</v>
      </c>
      <c r="H31" s="32">
        <f>SUM(B31/E31-1)</f>
        <v>-1</v>
      </c>
      <c r="I31" s="32">
        <f>SUM(D31/G31-1)</f>
        <v>-1</v>
      </c>
    </row>
    <row r="32" spans="1:9" ht="25" customHeight="1">
      <c r="A32" s="28" t="s">
        <v>277</v>
      </c>
      <c r="B32" s="20">
        <v>0</v>
      </c>
      <c r="C32" s="33">
        <f t="shared" si="0"/>
        <v>0</v>
      </c>
      <c r="D32" s="20">
        <v>0</v>
      </c>
      <c r="E32" s="20">
        <v>227</v>
      </c>
      <c r="F32" s="33">
        <f t="shared" si="1"/>
        <v>4.1785665307865553E-6</v>
      </c>
      <c r="G32" s="34">
        <v>2200</v>
      </c>
      <c r="H32" s="32">
        <f>SUM(B32/E32-1)</f>
        <v>-1</v>
      </c>
      <c r="I32" s="32">
        <f>SUM(D32/G32-1)</f>
        <v>-1</v>
      </c>
    </row>
    <row r="33" spans="1:9" ht="25" customHeight="1">
      <c r="A33" s="28" t="s">
        <v>278</v>
      </c>
      <c r="B33" s="20">
        <v>0</v>
      </c>
      <c r="C33" s="33">
        <f t="shared" si="0"/>
        <v>0</v>
      </c>
      <c r="D33" s="20">
        <v>0</v>
      </c>
      <c r="E33" s="20">
        <v>44</v>
      </c>
      <c r="F33" s="33">
        <f t="shared" si="1"/>
        <v>8.0994241125378163E-7</v>
      </c>
      <c r="G33" s="34">
        <v>3200</v>
      </c>
      <c r="H33" s="32">
        <f>SUM(B33/E33-1)</f>
        <v>-1</v>
      </c>
      <c r="I33" s="32">
        <f>SUM(D33/G33-1)</f>
        <v>-1</v>
      </c>
    </row>
    <row r="34" spans="1:9" ht="25" customHeight="1">
      <c r="A34" s="28" t="s">
        <v>279</v>
      </c>
      <c r="B34" s="20">
        <v>1775</v>
      </c>
      <c r="C34" s="33">
        <f t="shared" si="0"/>
        <v>2.4739783472954914E-5</v>
      </c>
      <c r="D34" s="20">
        <v>2600</v>
      </c>
      <c r="E34" s="21">
        <v>2661</v>
      </c>
      <c r="F34" s="33">
        <f t="shared" si="1"/>
        <v>4.8983108098779841E-5</v>
      </c>
      <c r="G34" s="21">
        <v>3400</v>
      </c>
      <c r="H34" s="32">
        <f t="shared" ref="H34:H35" si="4">SUM(B34/E34-1)</f>
        <v>-0.33295753476136791</v>
      </c>
      <c r="I34" s="32">
        <f t="shared" ref="I34:I35" si="5">SUM(D34/G34-1)</f>
        <v>-0.23529411764705888</v>
      </c>
    </row>
    <row r="35" spans="1:9" ht="25" customHeight="1">
      <c r="A35" s="55" t="s">
        <v>280</v>
      </c>
      <c r="B35" s="56">
        <f>SUM(B5:B34)</f>
        <v>71746788</v>
      </c>
      <c r="C35" s="57">
        <f t="shared" si="0"/>
        <v>1</v>
      </c>
      <c r="D35" s="56">
        <f>SUM(D5:D34)</f>
        <v>166023400</v>
      </c>
      <c r="E35" s="56">
        <v>54324850</v>
      </c>
      <c r="F35" s="57">
        <f t="shared" si="1"/>
        <v>1</v>
      </c>
      <c r="G35" s="56">
        <v>119175100</v>
      </c>
      <c r="H35" s="59">
        <f t="shared" si="4"/>
        <v>0.320699238009861</v>
      </c>
      <c r="I35" s="59">
        <f t="shared" si="5"/>
        <v>0.39310476769056613</v>
      </c>
    </row>
  </sheetData>
  <sortState ref="A5:I34">
    <sortCondition descending="1" ref="B5:B34"/>
  </sortState>
  <mergeCells count="5">
    <mergeCell ref="A1:I1"/>
    <mergeCell ref="A3:A4"/>
    <mergeCell ref="B3:D3"/>
    <mergeCell ref="E3:G3"/>
    <mergeCell ref="H3:I3"/>
  </mergeCells>
  <phoneticPr fontId="3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6"/>
  <sheetViews>
    <sheetView topLeftCell="A16" workbookViewId="0">
      <selection activeCell="G4" sqref="G4"/>
    </sheetView>
  </sheetViews>
  <sheetFormatPr defaultColWidth="8.875" defaultRowHeight="15.35"/>
  <cols>
    <col min="1" max="1" width="13.25" style="26" customWidth="1"/>
    <col min="2" max="2" width="13.875" style="27" customWidth="1"/>
    <col min="3" max="3" width="8.75" style="27" customWidth="1"/>
    <col min="4" max="4" width="15.125" style="27" customWidth="1"/>
    <col min="5" max="5" width="13.875" style="27" customWidth="1"/>
    <col min="6" max="6" width="8.75" style="27" customWidth="1"/>
    <col min="7" max="7" width="15.125" style="27" customWidth="1"/>
    <col min="8" max="9" width="9.625" style="27" customWidth="1"/>
    <col min="10" max="16384" width="8.875" style="26"/>
  </cols>
  <sheetData>
    <row r="1" spans="1:9" ht="30" customHeight="1">
      <c r="A1" s="114" t="s">
        <v>289</v>
      </c>
      <c r="B1" s="114"/>
      <c r="C1" s="114"/>
      <c r="D1" s="114"/>
      <c r="E1" s="114"/>
      <c r="F1" s="114"/>
      <c r="G1" s="114"/>
      <c r="H1" s="114"/>
      <c r="I1" s="114"/>
    </row>
    <row r="3" spans="1:9" ht="25" customHeight="1">
      <c r="A3" s="115" t="s">
        <v>290</v>
      </c>
      <c r="B3" s="119" t="s">
        <v>291</v>
      </c>
      <c r="C3" s="117"/>
      <c r="D3" s="118"/>
      <c r="E3" s="119" t="s">
        <v>292</v>
      </c>
      <c r="F3" s="117"/>
      <c r="G3" s="118"/>
      <c r="H3" s="119" t="s">
        <v>293</v>
      </c>
      <c r="I3" s="118"/>
    </row>
    <row r="4" spans="1:9" ht="32.700000000000003" customHeight="1">
      <c r="A4" s="116"/>
      <c r="B4" s="48" t="s">
        <v>294</v>
      </c>
      <c r="C4" s="49" t="s">
        <v>295</v>
      </c>
      <c r="D4" s="50" t="s">
        <v>296</v>
      </c>
      <c r="E4" s="48" t="s">
        <v>294</v>
      </c>
      <c r="F4" s="49" t="s">
        <v>295</v>
      </c>
      <c r="G4" s="50" t="s">
        <v>296</v>
      </c>
      <c r="H4" s="50" t="s">
        <v>297</v>
      </c>
      <c r="I4" s="50" t="s">
        <v>298</v>
      </c>
    </row>
    <row r="5" spans="1:9" ht="25" customHeight="1">
      <c r="A5" s="28" t="s">
        <v>226</v>
      </c>
      <c r="B5" s="20">
        <v>68420849</v>
      </c>
      <c r="C5" s="33">
        <f>B5/$B$36</f>
        <v>0.82905489205868332</v>
      </c>
      <c r="D5" s="20">
        <v>154018100</v>
      </c>
      <c r="E5" s="20">
        <v>55264193</v>
      </c>
      <c r="F5" s="33">
        <f>E5/$E$36</f>
        <v>0.82752109258756834</v>
      </c>
      <c r="G5" s="20">
        <v>115528800</v>
      </c>
      <c r="H5" s="23">
        <f>SUM(B5/E5-1)</f>
        <v>0.23806836372332452</v>
      </c>
      <c r="I5" s="23">
        <f>SUM(D5/G5-1)</f>
        <v>0.33315761957191636</v>
      </c>
    </row>
    <row r="6" spans="1:9" ht="25" customHeight="1">
      <c r="A6" s="28" t="s">
        <v>227</v>
      </c>
      <c r="B6" s="20">
        <v>5987127</v>
      </c>
      <c r="C6" s="33">
        <f t="shared" ref="C6:C36" si="0">B6/$B$36</f>
        <v>7.2545971020129094E-2</v>
      </c>
      <c r="D6" s="20">
        <v>15070400</v>
      </c>
      <c r="E6" s="20">
        <v>2778778</v>
      </c>
      <c r="F6" s="33">
        <f t="shared" ref="F6:F36" si="1">E6/$E$36</f>
        <v>4.1609173712503097E-2</v>
      </c>
      <c r="G6" s="20">
        <v>6740800</v>
      </c>
      <c r="H6" s="23">
        <f t="shared" ref="H6:H36" si="2">SUM(B6/E6-1)</f>
        <v>1.1545898952705111</v>
      </c>
      <c r="I6" s="23">
        <f t="shared" ref="I6:I36" si="3">SUM(D6/G6-1)</f>
        <v>1.235699026821742</v>
      </c>
    </row>
    <row r="7" spans="1:9" ht="25" customHeight="1">
      <c r="A7" s="28" t="s">
        <v>228</v>
      </c>
      <c r="B7" s="20">
        <v>4469310</v>
      </c>
      <c r="C7" s="33">
        <f t="shared" si="0"/>
        <v>5.4154594305411113E-2</v>
      </c>
      <c r="D7" s="20">
        <v>11852700</v>
      </c>
      <c r="E7" s="20">
        <v>5327276</v>
      </c>
      <c r="F7" s="33">
        <f t="shared" si="1"/>
        <v>7.9770155261934803E-2</v>
      </c>
      <c r="G7" s="20">
        <v>13740500</v>
      </c>
      <c r="H7" s="23">
        <f t="shared" si="2"/>
        <v>-0.16105153928574378</v>
      </c>
      <c r="I7" s="23">
        <f t="shared" si="3"/>
        <v>-0.13738946908773331</v>
      </c>
    </row>
    <row r="8" spans="1:9" ht="25" customHeight="1">
      <c r="A8" s="28" t="s">
        <v>229</v>
      </c>
      <c r="B8" s="20">
        <v>901431</v>
      </c>
      <c r="C8" s="33">
        <f t="shared" si="0"/>
        <v>1.0922632374867944E-2</v>
      </c>
      <c r="D8" s="20">
        <v>1765100</v>
      </c>
      <c r="E8" s="20">
        <v>430623</v>
      </c>
      <c r="F8" s="33">
        <f t="shared" si="1"/>
        <v>6.4481103605970765E-3</v>
      </c>
      <c r="G8" s="20">
        <v>688000</v>
      </c>
      <c r="H8" s="23">
        <f t="shared" si="2"/>
        <v>1.0933182853679435</v>
      </c>
      <c r="I8" s="23">
        <f t="shared" si="3"/>
        <v>1.5655523255813955</v>
      </c>
    </row>
    <row r="9" spans="1:9" ht="25" customHeight="1">
      <c r="A9" s="28" t="s">
        <v>230</v>
      </c>
      <c r="B9" s="20">
        <v>711759</v>
      </c>
      <c r="C9" s="33">
        <f t="shared" si="0"/>
        <v>8.6243782347219383E-3</v>
      </c>
      <c r="D9" s="20">
        <v>2248400</v>
      </c>
      <c r="E9" s="20">
        <v>432486</v>
      </c>
      <c r="F9" s="33">
        <f t="shared" si="1"/>
        <v>6.4760067562884176E-3</v>
      </c>
      <c r="G9" s="20">
        <v>1293300</v>
      </c>
      <c r="H9" s="23">
        <f t="shared" si="2"/>
        <v>0.64573882160347384</v>
      </c>
      <c r="I9" s="23">
        <f t="shared" si="3"/>
        <v>0.73849841490760082</v>
      </c>
    </row>
    <row r="10" spans="1:9" ht="25" customHeight="1">
      <c r="A10" s="28" t="s">
        <v>231</v>
      </c>
      <c r="B10" s="20">
        <v>618062</v>
      </c>
      <c r="C10" s="33">
        <f t="shared" si="0"/>
        <v>7.4890524187382398E-3</v>
      </c>
      <c r="D10" s="20">
        <v>1422300</v>
      </c>
      <c r="E10" s="20">
        <v>930796</v>
      </c>
      <c r="F10" s="33">
        <f t="shared" si="1"/>
        <v>1.3937656212516089E-2</v>
      </c>
      <c r="G10" s="20">
        <v>2051800</v>
      </c>
      <c r="H10" s="23">
        <f t="shared" si="2"/>
        <v>-0.33598554355626797</v>
      </c>
      <c r="I10" s="23">
        <f t="shared" si="3"/>
        <v>-0.30680378204503367</v>
      </c>
    </row>
    <row r="11" spans="1:9" ht="25" customHeight="1">
      <c r="A11" s="28" t="s">
        <v>232</v>
      </c>
      <c r="B11" s="20">
        <v>450405</v>
      </c>
      <c r="C11" s="33">
        <f t="shared" si="0"/>
        <v>5.457553861363095E-3</v>
      </c>
      <c r="D11" s="20">
        <v>1490100</v>
      </c>
      <c r="E11" s="20">
        <v>521720</v>
      </c>
      <c r="F11" s="33">
        <f t="shared" si="1"/>
        <v>7.8121887064339498E-3</v>
      </c>
      <c r="G11" s="20">
        <v>1746300</v>
      </c>
      <c r="H11" s="23">
        <f t="shared" si="2"/>
        <v>-0.13669209537683047</v>
      </c>
      <c r="I11" s="23">
        <f t="shared" si="3"/>
        <v>-0.1467101872530493</v>
      </c>
    </row>
    <row r="12" spans="1:9" ht="25" customHeight="1">
      <c r="A12" s="28" t="s">
        <v>234</v>
      </c>
      <c r="B12" s="20">
        <v>349252</v>
      </c>
      <c r="C12" s="33">
        <f t="shared" si="0"/>
        <v>4.2318837517096473E-3</v>
      </c>
      <c r="D12" s="20">
        <v>1072500</v>
      </c>
      <c r="E12" s="20">
        <v>390470</v>
      </c>
      <c r="F12" s="33">
        <f t="shared" si="1"/>
        <v>5.8468629230262678E-3</v>
      </c>
      <c r="G12" s="20">
        <v>1182800</v>
      </c>
      <c r="H12" s="23">
        <f t="shared" si="2"/>
        <v>-0.10555996619458596</v>
      </c>
      <c r="I12" s="23">
        <f t="shared" si="3"/>
        <v>-9.3253297260737278E-2</v>
      </c>
    </row>
    <row r="13" spans="1:9" ht="25" customHeight="1">
      <c r="A13" s="28" t="s">
        <v>233</v>
      </c>
      <c r="B13" s="20">
        <v>333206</v>
      </c>
      <c r="C13" s="33">
        <f t="shared" si="0"/>
        <v>4.0374544952417298E-3</v>
      </c>
      <c r="D13" s="20">
        <v>1373500</v>
      </c>
      <c r="E13" s="20">
        <v>533799</v>
      </c>
      <c r="F13" s="33">
        <f t="shared" si="1"/>
        <v>7.9930585741503791E-3</v>
      </c>
      <c r="G13" s="20">
        <v>1826000</v>
      </c>
      <c r="H13" s="23">
        <f t="shared" si="2"/>
        <v>-0.37578376879686926</v>
      </c>
      <c r="I13" s="23">
        <f t="shared" si="3"/>
        <v>-0.24780941949616653</v>
      </c>
    </row>
    <row r="14" spans="1:9" ht="25" customHeight="1">
      <c r="A14" s="28" t="s">
        <v>287</v>
      </c>
      <c r="B14" s="20">
        <v>88452</v>
      </c>
      <c r="C14" s="33">
        <f t="shared" si="0"/>
        <v>1.0717721920167149E-3</v>
      </c>
      <c r="D14" s="20">
        <v>321800</v>
      </c>
      <c r="E14" s="20">
        <v>19958</v>
      </c>
      <c r="F14" s="33">
        <f t="shared" si="1"/>
        <v>2.9884931036381349E-4</v>
      </c>
      <c r="G14" s="20">
        <v>70600</v>
      </c>
      <c r="H14" s="23">
        <f t="shared" si="2"/>
        <v>3.431907004709891</v>
      </c>
      <c r="I14" s="23">
        <f t="shared" si="3"/>
        <v>3.5580736543909346</v>
      </c>
    </row>
    <row r="15" spans="1:9" ht="25" customHeight="1">
      <c r="A15" s="28" t="s">
        <v>237</v>
      </c>
      <c r="B15" s="20">
        <v>78337</v>
      </c>
      <c r="C15" s="33">
        <f t="shared" si="0"/>
        <v>9.4920881614902314E-4</v>
      </c>
      <c r="D15" s="20">
        <v>250300</v>
      </c>
      <c r="E15" s="20">
        <v>3953</v>
      </c>
      <c r="F15" s="33">
        <f t="shared" si="1"/>
        <v>5.9191869118556701E-5</v>
      </c>
      <c r="G15" s="20">
        <v>15200</v>
      </c>
      <c r="H15" s="23">
        <f t="shared" si="2"/>
        <v>18.817100935997978</v>
      </c>
      <c r="I15" s="23">
        <f t="shared" si="3"/>
        <v>15.467105263157894</v>
      </c>
    </row>
    <row r="16" spans="1:9" ht="25" customHeight="1">
      <c r="A16" s="29" t="s">
        <v>299</v>
      </c>
      <c r="B16" s="20">
        <v>39010</v>
      </c>
      <c r="C16" s="33">
        <f t="shared" si="0"/>
        <v>4.7268386481449877E-4</v>
      </c>
      <c r="D16" s="20">
        <v>130200</v>
      </c>
      <c r="E16" s="20">
        <v>0</v>
      </c>
      <c r="F16" s="33">
        <f t="shared" si="1"/>
        <v>0</v>
      </c>
      <c r="G16" s="20">
        <v>0</v>
      </c>
      <c r="H16" s="20">
        <v>0</v>
      </c>
      <c r="I16" s="20">
        <v>0</v>
      </c>
    </row>
    <row r="17" spans="1:9" ht="25" customHeight="1">
      <c r="A17" s="28" t="s">
        <v>239</v>
      </c>
      <c r="B17" s="20">
        <v>31052</v>
      </c>
      <c r="C17" s="33">
        <f t="shared" si="0"/>
        <v>3.762568410720281E-4</v>
      </c>
      <c r="D17" s="20">
        <v>159400</v>
      </c>
      <c r="E17" s="20">
        <v>6091</v>
      </c>
      <c r="F17" s="33">
        <f t="shared" si="1"/>
        <v>9.1206090260847171E-5</v>
      </c>
      <c r="G17" s="20">
        <v>40100</v>
      </c>
      <c r="H17" s="23">
        <f t="shared" si="2"/>
        <v>4.0980134624856346</v>
      </c>
      <c r="I17" s="23">
        <f t="shared" si="3"/>
        <v>2.9750623441396509</v>
      </c>
    </row>
    <row r="18" spans="1:9" ht="25" customHeight="1">
      <c r="A18" s="29" t="s">
        <v>281</v>
      </c>
      <c r="B18" s="20">
        <v>19075</v>
      </c>
      <c r="C18" s="33">
        <f t="shared" si="0"/>
        <v>2.3113162577125261E-4</v>
      </c>
      <c r="D18" s="20">
        <v>124800</v>
      </c>
      <c r="E18" s="20">
        <v>40688</v>
      </c>
      <c r="F18" s="33">
        <f t="shared" si="1"/>
        <v>6.0925847981174676E-4</v>
      </c>
      <c r="G18" s="20">
        <v>261000</v>
      </c>
      <c r="H18" s="23">
        <f t="shared" si="2"/>
        <v>-0.53118855682265043</v>
      </c>
      <c r="I18" s="23">
        <f t="shared" si="3"/>
        <v>-0.52183908045977012</v>
      </c>
    </row>
    <row r="19" spans="1:9" ht="25" customHeight="1">
      <c r="A19" s="28" t="s">
        <v>240</v>
      </c>
      <c r="B19" s="20">
        <v>17464</v>
      </c>
      <c r="C19" s="33">
        <f t="shared" si="0"/>
        <v>2.1161115137452978E-4</v>
      </c>
      <c r="D19" s="20">
        <v>155900</v>
      </c>
      <c r="E19" s="20">
        <v>40946</v>
      </c>
      <c r="F19" s="33">
        <f t="shared" si="1"/>
        <v>6.131217487802739E-4</v>
      </c>
      <c r="G19" s="20">
        <v>363000</v>
      </c>
      <c r="H19" s="23">
        <f t="shared" si="2"/>
        <v>-0.57348703170028825</v>
      </c>
      <c r="I19" s="23">
        <f t="shared" si="3"/>
        <v>-0.57052341597796141</v>
      </c>
    </row>
    <row r="20" spans="1:9" ht="25" customHeight="1">
      <c r="A20" s="28" t="s">
        <v>241</v>
      </c>
      <c r="B20" s="20">
        <v>4351</v>
      </c>
      <c r="C20" s="33">
        <f t="shared" si="0"/>
        <v>5.2721032960981396E-5</v>
      </c>
      <c r="D20" s="20">
        <v>37000</v>
      </c>
      <c r="E20" s="20">
        <v>16032</v>
      </c>
      <c r="F20" s="33">
        <f t="shared" si="1"/>
        <v>2.4006173683498635E-4</v>
      </c>
      <c r="G20" s="20">
        <v>75000</v>
      </c>
      <c r="H20" s="23">
        <f t="shared" si="2"/>
        <v>-0.72860528942115765</v>
      </c>
      <c r="I20" s="23">
        <f t="shared" si="3"/>
        <v>-0.5066666666666666</v>
      </c>
    </row>
    <row r="21" spans="1:9" ht="25" customHeight="1">
      <c r="A21" s="28" t="s">
        <v>242</v>
      </c>
      <c r="B21" s="20">
        <v>2223</v>
      </c>
      <c r="C21" s="33">
        <f t="shared" si="0"/>
        <v>2.6936073608885691E-5</v>
      </c>
      <c r="D21" s="20">
        <v>9300</v>
      </c>
      <c r="E21" s="20">
        <v>0</v>
      </c>
      <c r="F21" s="33">
        <f t="shared" si="1"/>
        <v>0</v>
      </c>
      <c r="G21" s="20">
        <v>0</v>
      </c>
      <c r="H21" s="20">
        <v>0</v>
      </c>
      <c r="I21" s="20">
        <v>0</v>
      </c>
    </row>
    <row r="22" spans="1:9" ht="25" customHeight="1">
      <c r="A22" s="28" t="s">
        <v>300</v>
      </c>
      <c r="B22" s="20">
        <v>1768</v>
      </c>
      <c r="C22" s="33">
        <f t="shared" si="0"/>
        <v>2.1422842168470492E-5</v>
      </c>
      <c r="D22" s="20">
        <v>19200</v>
      </c>
      <c r="E22" s="20">
        <v>0</v>
      </c>
      <c r="F22" s="33">
        <f t="shared" si="1"/>
        <v>0</v>
      </c>
      <c r="G22" s="20">
        <v>0</v>
      </c>
      <c r="H22" s="20">
        <v>0</v>
      </c>
      <c r="I22" s="20">
        <v>0</v>
      </c>
    </row>
    <row r="23" spans="1:9" ht="25" customHeight="1">
      <c r="A23" s="28" t="s">
        <v>243</v>
      </c>
      <c r="B23" s="20">
        <v>1500</v>
      </c>
      <c r="C23" s="33">
        <f t="shared" si="0"/>
        <v>1.8175488265105056E-5</v>
      </c>
      <c r="D23" s="20">
        <v>3500</v>
      </c>
      <c r="E23" s="20">
        <v>0</v>
      </c>
      <c r="F23" s="33">
        <f t="shared" si="1"/>
        <v>0</v>
      </c>
      <c r="G23" s="20">
        <v>0</v>
      </c>
      <c r="H23" s="20">
        <v>0</v>
      </c>
      <c r="I23" s="20">
        <v>0</v>
      </c>
    </row>
    <row r="24" spans="1:9" ht="25" customHeight="1">
      <c r="A24" s="28" t="s">
        <v>244</v>
      </c>
      <c r="B24" s="20">
        <v>1485</v>
      </c>
      <c r="C24" s="33">
        <f t="shared" si="0"/>
        <v>1.7993733382454004E-5</v>
      </c>
      <c r="D24" s="20">
        <v>13900</v>
      </c>
      <c r="E24" s="20">
        <v>32461</v>
      </c>
      <c r="F24" s="33">
        <f t="shared" si="1"/>
        <v>4.8606811623007058E-4</v>
      </c>
      <c r="G24" s="20">
        <v>86000</v>
      </c>
      <c r="H24" s="23">
        <f t="shared" si="2"/>
        <v>-0.95425279566248733</v>
      </c>
      <c r="I24" s="23">
        <f t="shared" si="3"/>
        <v>-0.83837209302325588</v>
      </c>
    </row>
    <row r="25" spans="1:9" ht="25" customHeight="1">
      <c r="A25" s="28" t="s">
        <v>301</v>
      </c>
      <c r="B25" s="20">
        <v>381</v>
      </c>
      <c r="C25" s="33">
        <f t="shared" si="0"/>
        <v>4.6165740193366836E-6</v>
      </c>
      <c r="D25" s="20">
        <v>2700</v>
      </c>
      <c r="E25" s="20">
        <v>0</v>
      </c>
      <c r="F25" s="33">
        <f t="shared" si="1"/>
        <v>0</v>
      </c>
      <c r="G25" s="20">
        <v>0</v>
      </c>
      <c r="H25" s="20">
        <v>0</v>
      </c>
      <c r="I25" s="20">
        <v>0</v>
      </c>
    </row>
    <row r="26" spans="1:9" ht="25" customHeight="1">
      <c r="A26" s="28" t="s">
        <v>247</v>
      </c>
      <c r="B26" s="20">
        <v>344</v>
      </c>
      <c r="C26" s="33">
        <f t="shared" si="0"/>
        <v>4.1682453087974262E-6</v>
      </c>
      <c r="D26" s="20">
        <v>9000</v>
      </c>
      <c r="E26" s="20">
        <v>96</v>
      </c>
      <c r="F26" s="33">
        <f t="shared" si="1"/>
        <v>1.4374954301496188E-6</v>
      </c>
      <c r="G26" s="20">
        <v>2200</v>
      </c>
      <c r="H26" s="23">
        <f t="shared" si="2"/>
        <v>2.5833333333333335</v>
      </c>
      <c r="I26" s="23">
        <f t="shared" si="3"/>
        <v>3.0909090909090908</v>
      </c>
    </row>
    <row r="27" spans="1:9" ht="25" customHeight="1">
      <c r="A27" s="28" t="s">
        <v>282</v>
      </c>
      <c r="B27" s="20">
        <v>112</v>
      </c>
      <c r="C27" s="33">
        <f t="shared" si="0"/>
        <v>1.3571031237945107E-6</v>
      </c>
      <c r="D27" s="20">
        <v>2700</v>
      </c>
      <c r="E27" s="20">
        <v>136</v>
      </c>
      <c r="F27" s="33">
        <f t="shared" si="1"/>
        <v>2.0364518593786266E-6</v>
      </c>
      <c r="G27" s="20">
        <v>700</v>
      </c>
      <c r="H27" s="23">
        <f t="shared" si="2"/>
        <v>-0.17647058823529416</v>
      </c>
      <c r="I27" s="23">
        <f t="shared" si="3"/>
        <v>2.8571428571428572</v>
      </c>
    </row>
    <row r="28" spans="1:9" ht="25" customHeight="1">
      <c r="A28" s="28" t="s">
        <v>249</v>
      </c>
      <c r="B28" s="20">
        <v>2</v>
      </c>
      <c r="C28" s="33">
        <f t="shared" si="0"/>
        <v>2.4233984353473405E-8</v>
      </c>
      <c r="D28" s="20">
        <v>100</v>
      </c>
      <c r="E28" s="20">
        <v>0</v>
      </c>
      <c r="F28" s="33">
        <f t="shared" si="1"/>
        <v>0</v>
      </c>
      <c r="G28" s="20">
        <v>0</v>
      </c>
      <c r="H28" s="20">
        <v>0</v>
      </c>
      <c r="I28" s="20">
        <v>0</v>
      </c>
    </row>
    <row r="29" spans="1:9" ht="25" customHeight="1">
      <c r="A29" s="28" t="s">
        <v>302</v>
      </c>
      <c r="B29" s="20">
        <v>0</v>
      </c>
      <c r="C29" s="33">
        <f t="shared" si="0"/>
        <v>0</v>
      </c>
      <c r="D29" s="20">
        <v>0</v>
      </c>
      <c r="E29" s="20">
        <v>5085</v>
      </c>
      <c r="F29" s="33">
        <f t="shared" si="1"/>
        <v>7.614233606573762E-5</v>
      </c>
      <c r="G29" s="20">
        <v>16500</v>
      </c>
      <c r="H29" s="23">
        <f t="shared" si="2"/>
        <v>-1</v>
      </c>
      <c r="I29" s="23">
        <f t="shared" si="3"/>
        <v>-1</v>
      </c>
    </row>
    <row r="30" spans="1:9" ht="25" customHeight="1">
      <c r="A30" s="28" t="s">
        <v>283</v>
      </c>
      <c r="B30" s="20">
        <v>0</v>
      </c>
      <c r="C30" s="33">
        <f t="shared" si="0"/>
        <v>0</v>
      </c>
      <c r="D30" s="20">
        <v>0</v>
      </c>
      <c r="E30" s="20">
        <v>4000</v>
      </c>
      <c r="F30" s="33">
        <f t="shared" si="1"/>
        <v>5.9895642922900785E-5</v>
      </c>
      <c r="G30" s="20">
        <v>9500</v>
      </c>
      <c r="H30" s="23">
        <f t="shared" si="2"/>
        <v>-1</v>
      </c>
      <c r="I30" s="23">
        <f t="shared" si="3"/>
        <v>-1</v>
      </c>
    </row>
    <row r="31" spans="1:9" ht="25" customHeight="1">
      <c r="A31" s="28" t="s">
        <v>284</v>
      </c>
      <c r="B31" s="20">
        <v>0</v>
      </c>
      <c r="C31" s="33">
        <f t="shared" si="0"/>
        <v>0</v>
      </c>
      <c r="D31" s="20">
        <v>0</v>
      </c>
      <c r="E31" s="20">
        <v>274</v>
      </c>
      <c r="F31" s="33">
        <f t="shared" si="1"/>
        <v>4.102851540218704E-6</v>
      </c>
      <c r="G31" s="20">
        <v>2700</v>
      </c>
      <c r="H31" s="23">
        <f t="shared" si="2"/>
        <v>-1</v>
      </c>
      <c r="I31" s="23">
        <f t="shared" si="3"/>
        <v>-1</v>
      </c>
    </row>
    <row r="32" spans="1:9" ht="25" customHeight="1">
      <c r="A32" s="28" t="s">
        <v>253</v>
      </c>
      <c r="B32" s="20">
        <v>0</v>
      </c>
      <c r="C32" s="33">
        <f t="shared" si="0"/>
        <v>0</v>
      </c>
      <c r="D32" s="20">
        <v>0</v>
      </c>
      <c r="E32" s="20">
        <v>227</v>
      </c>
      <c r="F32" s="33">
        <f t="shared" si="1"/>
        <v>3.3990777358746195E-6</v>
      </c>
      <c r="G32" s="20">
        <v>2200</v>
      </c>
      <c r="H32" s="23">
        <f t="shared" si="2"/>
        <v>-1</v>
      </c>
      <c r="I32" s="23">
        <f t="shared" si="3"/>
        <v>-1</v>
      </c>
    </row>
    <row r="33" spans="1:9" ht="25" customHeight="1">
      <c r="A33" s="28" t="s">
        <v>288</v>
      </c>
      <c r="B33" s="20">
        <v>0</v>
      </c>
      <c r="C33" s="33">
        <f t="shared" si="0"/>
        <v>0</v>
      </c>
      <c r="D33" s="20">
        <v>0</v>
      </c>
      <c r="E33" s="20">
        <v>44</v>
      </c>
      <c r="F33" s="33">
        <f t="shared" si="1"/>
        <v>6.5885207215190863E-7</v>
      </c>
      <c r="G33" s="20">
        <v>3200</v>
      </c>
      <c r="H33" s="23">
        <f t="shared" si="2"/>
        <v>-1</v>
      </c>
      <c r="I33" s="23">
        <f t="shared" si="3"/>
        <v>-1</v>
      </c>
    </row>
    <row r="34" spans="1:9" ht="25" customHeight="1">
      <c r="A34" s="28" t="s">
        <v>285</v>
      </c>
      <c r="B34" s="20">
        <v>0</v>
      </c>
      <c r="C34" s="33">
        <f t="shared" si="0"/>
        <v>0</v>
      </c>
      <c r="D34" s="20">
        <v>0</v>
      </c>
      <c r="E34" s="20">
        <v>28</v>
      </c>
      <c r="F34" s="33">
        <f t="shared" si="1"/>
        <v>4.192695004603055E-7</v>
      </c>
      <c r="G34" s="20">
        <v>700</v>
      </c>
      <c r="H34" s="23">
        <f t="shared" si="2"/>
        <v>-1</v>
      </c>
      <c r="I34" s="23">
        <f t="shared" si="3"/>
        <v>-1</v>
      </c>
    </row>
    <row r="35" spans="1:9" ht="25" customHeight="1">
      <c r="A35" s="28" t="s">
        <v>286</v>
      </c>
      <c r="B35" s="20">
        <v>1775</v>
      </c>
      <c r="C35" s="33">
        <f t="shared" si="0"/>
        <v>2.1507661113707648E-5</v>
      </c>
      <c r="D35" s="20">
        <v>2600</v>
      </c>
      <c r="E35" s="21">
        <v>2661</v>
      </c>
      <c r="F35" s="33">
        <f t="shared" si="1"/>
        <v>3.984557645445975E-5</v>
      </c>
      <c r="G35" s="21">
        <v>3400</v>
      </c>
      <c r="H35" s="23">
        <f t="shared" si="2"/>
        <v>-0.33295753476136791</v>
      </c>
      <c r="I35" s="23">
        <f t="shared" si="3"/>
        <v>-0.23529411764705888</v>
      </c>
    </row>
    <row r="36" spans="1:9" ht="25" customHeight="1">
      <c r="A36" s="60" t="s">
        <v>303</v>
      </c>
      <c r="B36" s="61">
        <f>SUM(B5:B35)</f>
        <v>82528732</v>
      </c>
      <c r="C36" s="57">
        <f t="shared" si="0"/>
        <v>1</v>
      </c>
      <c r="D36" s="61">
        <f>SUM(D5:D35)</f>
        <v>191555500</v>
      </c>
      <c r="E36" s="62">
        <v>66782821</v>
      </c>
      <c r="F36" s="57">
        <f t="shared" si="1"/>
        <v>1</v>
      </c>
      <c r="G36" s="62">
        <v>145750300</v>
      </c>
      <c r="H36" s="63">
        <f t="shared" si="2"/>
        <v>0.2357778656879439</v>
      </c>
      <c r="I36" s="63">
        <f t="shared" si="3"/>
        <v>0.31427173734805347</v>
      </c>
    </row>
  </sheetData>
  <sortState ref="A5:G34">
    <sortCondition descending="1" ref="B5:B34"/>
  </sortState>
  <mergeCells count="5">
    <mergeCell ref="A1:I1"/>
    <mergeCell ref="A3:A4"/>
    <mergeCell ref="B3:D3"/>
    <mergeCell ref="E3:G3"/>
    <mergeCell ref="H3:I3"/>
  </mergeCells>
  <phoneticPr fontId="3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40"/>
  <sheetViews>
    <sheetView zoomScaleNormal="100" workbookViewId="0">
      <selection activeCell="B5" sqref="B5"/>
    </sheetView>
  </sheetViews>
  <sheetFormatPr defaultColWidth="8.875" defaultRowHeight="15.35"/>
  <cols>
    <col min="1" max="1" width="12.875" style="26" customWidth="1"/>
    <col min="2" max="2" width="12.25" style="27" bestFit="1" customWidth="1"/>
    <col min="3" max="3" width="8" style="27" bestFit="1" customWidth="1"/>
    <col min="4" max="4" width="13.375" style="27" bestFit="1" customWidth="1"/>
    <col min="5" max="5" width="12.25" style="27" bestFit="1" customWidth="1"/>
    <col min="6" max="6" width="8" style="27" bestFit="1" customWidth="1"/>
    <col min="7" max="7" width="13.375" style="27" bestFit="1" customWidth="1"/>
    <col min="8" max="9" width="8.375" style="27" bestFit="1" customWidth="1"/>
    <col min="10" max="16384" width="8.875" style="26"/>
  </cols>
  <sheetData>
    <row r="1" spans="1:9" ht="20.7">
      <c r="A1" s="120" t="s">
        <v>311</v>
      </c>
      <c r="B1" s="120"/>
      <c r="C1" s="120"/>
      <c r="D1" s="120"/>
      <c r="E1" s="120"/>
      <c r="F1" s="120"/>
      <c r="G1" s="120"/>
      <c r="H1" s="120"/>
      <c r="I1" s="120"/>
    </row>
    <row r="3" spans="1:9" ht="24" customHeight="1">
      <c r="A3" s="121" t="s">
        <v>304</v>
      </c>
      <c r="B3" s="123" t="s">
        <v>312</v>
      </c>
      <c r="C3" s="124"/>
      <c r="D3" s="125"/>
      <c r="E3" s="123" t="s">
        <v>310</v>
      </c>
      <c r="F3" s="124"/>
      <c r="G3" s="125"/>
      <c r="H3" s="123" t="s">
        <v>305</v>
      </c>
      <c r="I3" s="125"/>
    </row>
    <row r="4" spans="1:9" ht="33.35">
      <c r="A4" s="122"/>
      <c r="B4" s="67" t="s">
        <v>306</v>
      </c>
      <c r="C4" s="64" t="s">
        <v>89</v>
      </c>
      <c r="D4" s="65" t="s">
        <v>307</v>
      </c>
      <c r="E4" s="67" t="s">
        <v>306</v>
      </c>
      <c r="F4" s="64" t="s">
        <v>89</v>
      </c>
      <c r="G4" s="65" t="s">
        <v>307</v>
      </c>
      <c r="H4" s="65" t="s">
        <v>308</v>
      </c>
      <c r="I4" s="65" t="s">
        <v>309</v>
      </c>
    </row>
    <row r="5" spans="1:9" ht="24" customHeight="1">
      <c r="A5" s="28" t="s">
        <v>56</v>
      </c>
      <c r="B5" s="20">
        <v>75171801</v>
      </c>
      <c r="C5" s="32">
        <f>B5/$B$37</f>
        <v>0.82415298026619166</v>
      </c>
      <c r="D5" s="20">
        <v>168475100</v>
      </c>
      <c r="E5" s="20">
        <v>63555672</v>
      </c>
      <c r="F5" s="25">
        <f>E5/$E$37</f>
        <v>0.82311487802325423</v>
      </c>
      <c r="G5" s="20">
        <v>133197700</v>
      </c>
      <c r="H5" s="23">
        <f t="shared" ref="H5:H15" si="0">SUM(B5/E5-1)</f>
        <v>0.18277092562249986</v>
      </c>
      <c r="I5" s="23">
        <f t="shared" ref="I5:I15" si="1">SUM(D5/G5-1)</f>
        <v>0.2648499185796751</v>
      </c>
    </row>
    <row r="6" spans="1:9" ht="24" customHeight="1">
      <c r="A6" s="28" t="s">
        <v>58</v>
      </c>
      <c r="B6" s="20">
        <v>7001444</v>
      </c>
      <c r="C6" s="32">
        <f t="shared" ref="C6:C37" si="2">B6/$B$37</f>
        <v>7.6760977680538023E-2</v>
      </c>
      <c r="D6" s="20">
        <v>17773300</v>
      </c>
      <c r="E6" s="20">
        <v>3752114</v>
      </c>
      <c r="F6" s="25">
        <f t="shared" ref="F6:F37" si="3">E6/$E$37</f>
        <v>4.8593945437935805E-2</v>
      </c>
      <c r="G6" s="20">
        <v>8994800</v>
      </c>
      <c r="H6" s="23">
        <f t="shared" si="0"/>
        <v>0.86599980704211021</v>
      </c>
      <c r="I6" s="23">
        <f t="shared" si="1"/>
        <v>0.9759527727131232</v>
      </c>
    </row>
    <row r="7" spans="1:9" ht="24" customHeight="1">
      <c r="A7" s="28" t="s">
        <v>57</v>
      </c>
      <c r="B7" s="20">
        <v>4876685</v>
      </c>
      <c r="C7" s="32">
        <f t="shared" si="2"/>
        <v>5.3465986222272804E-2</v>
      </c>
      <c r="D7" s="20">
        <v>13072600</v>
      </c>
      <c r="E7" s="20">
        <v>5975577</v>
      </c>
      <c r="F7" s="25">
        <f t="shared" si="3"/>
        <v>7.7390202615961065E-2</v>
      </c>
      <c r="G7" s="20">
        <v>15498000</v>
      </c>
      <c r="H7" s="23">
        <f t="shared" si="0"/>
        <v>-0.18389722030190558</v>
      </c>
      <c r="I7" s="23">
        <f t="shared" si="1"/>
        <v>-0.15649761259517359</v>
      </c>
    </row>
    <row r="8" spans="1:9" ht="24" customHeight="1">
      <c r="A8" s="28" t="s">
        <v>63</v>
      </c>
      <c r="B8" s="20">
        <v>993965</v>
      </c>
      <c r="C8" s="32">
        <f t="shared" si="2"/>
        <v>1.0897427042226715E-2</v>
      </c>
      <c r="D8" s="20">
        <v>1958000</v>
      </c>
      <c r="E8" s="20">
        <v>501475</v>
      </c>
      <c r="F8" s="25">
        <f t="shared" si="3"/>
        <v>6.4946450956684309E-3</v>
      </c>
      <c r="G8" s="20">
        <v>793100</v>
      </c>
      <c r="H8" s="23">
        <f t="shared" si="0"/>
        <v>0.98208285557605057</v>
      </c>
      <c r="I8" s="23">
        <f t="shared" si="1"/>
        <v>1.4687933425797501</v>
      </c>
    </row>
    <row r="9" spans="1:9" ht="24" customHeight="1">
      <c r="A9" s="28" t="s">
        <v>62</v>
      </c>
      <c r="B9" s="20">
        <v>788639</v>
      </c>
      <c r="C9" s="32">
        <f t="shared" si="2"/>
        <v>8.646316485142469E-3</v>
      </c>
      <c r="D9" s="20">
        <v>1840000</v>
      </c>
      <c r="E9" s="20">
        <v>1093182</v>
      </c>
      <c r="F9" s="25">
        <f t="shared" si="3"/>
        <v>1.4157892447226695E-2</v>
      </c>
      <c r="G9" s="20">
        <v>2396900</v>
      </c>
      <c r="H9" s="23">
        <f t="shared" si="0"/>
        <v>-0.27858398692989828</v>
      </c>
      <c r="I9" s="23">
        <f t="shared" si="1"/>
        <v>-0.23234177479244023</v>
      </c>
    </row>
    <row r="10" spans="1:9" ht="24" customHeight="1">
      <c r="A10" s="28" t="s">
        <v>60</v>
      </c>
      <c r="B10" s="20">
        <v>762109</v>
      </c>
      <c r="C10" s="32">
        <f t="shared" si="2"/>
        <v>8.3554523808427456E-3</v>
      </c>
      <c r="D10" s="20">
        <v>2386400</v>
      </c>
      <c r="E10" s="20">
        <v>450810</v>
      </c>
      <c r="F10" s="25">
        <f t="shared" si="3"/>
        <v>5.8384783998769339E-3</v>
      </c>
      <c r="G10" s="20">
        <v>1320300</v>
      </c>
      <c r="H10" s="23">
        <f t="shared" si="0"/>
        <v>0.69053259688116952</v>
      </c>
      <c r="I10" s="23">
        <f t="shared" si="1"/>
        <v>0.80746799969703864</v>
      </c>
    </row>
    <row r="11" spans="1:9" ht="24" customHeight="1">
      <c r="A11" s="28" t="s">
        <v>61</v>
      </c>
      <c r="B11" s="20">
        <v>483442</v>
      </c>
      <c r="C11" s="32">
        <f t="shared" si="2"/>
        <v>5.3002609992788153E-3</v>
      </c>
      <c r="D11" s="20">
        <v>1642300</v>
      </c>
      <c r="E11" s="20">
        <v>600556</v>
      </c>
      <c r="F11" s="25">
        <f t="shared" si="3"/>
        <v>7.7778514982287253E-3</v>
      </c>
      <c r="G11" s="20">
        <v>1946300</v>
      </c>
      <c r="H11" s="23">
        <f t="shared" si="0"/>
        <v>-0.19500929138997858</v>
      </c>
      <c r="I11" s="23">
        <f t="shared" si="1"/>
        <v>-0.15619380362739554</v>
      </c>
    </row>
    <row r="12" spans="1:9" ht="24" customHeight="1">
      <c r="A12" s="28" t="s">
        <v>86</v>
      </c>
      <c r="B12" s="20">
        <v>444127</v>
      </c>
      <c r="C12" s="32">
        <f t="shared" si="2"/>
        <v>4.8692273671437367E-3</v>
      </c>
      <c r="D12" s="20">
        <v>1365800</v>
      </c>
      <c r="E12" s="20">
        <v>492394</v>
      </c>
      <c r="F12" s="25">
        <f t="shared" si="3"/>
        <v>6.377036297395805E-3</v>
      </c>
      <c r="G12" s="20">
        <v>1479500</v>
      </c>
      <c r="H12" s="23">
        <f t="shared" si="0"/>
        <v>-9.8025158714362903E-2</v>
      </c>
      <c r="I12" s="23">
        <f t="shared" si="1"/>
        <v>-7.6850287259209171E-2</v>
      </c>
    </row>
    <row r="13" spans="1:9" ht="24" customHeight="1">
      <c r="A13" s="28" t="s">
        <v>59</v>
      </c>
      <c r="B13" s="20">
        <v>333206</v>
      </c>
      <c r="C13" s="32">
        <f t="shared" si="2"/>
        <v>3.6531347432074515E-3</v>
      </c>
      <c r="D13" s="20">
        <v>1373500</v>
      </c>
      <c r="E13" s="20">
        <v>583513</v>
      </c>
      <c r="F13" s="25">
        <f t="shared" si="3"/>
        <v>7.5571261652301169E-3</v>
      </c>
      <c r="G13" s="20">
        <v>2001600</v>
      </c>
      <c r="H13" s="23">
        <f t="shared" si="0"/>
        <v>-0.42896559288310632</v>
      </c>
      <c r="I13" s="23">
        <f t="shared" si="1"/>
        <v>-0.31379896083133496</v>
      </c>
    </row>
    <row r="14" spans="1:9" ht="24" customHeight="1">
      <c r="A14" s="28" t="s">
        <v>71</v>
      </c>
      <c r="B14" s="20">
        <v>121178</v>
      </c>
      <c r="C14" s="32">
        <f t="shared" si="2"/>
        <v>1.3285461903819035E-3</v>
      </c>
      <c r="D14" s="20">
        <v>335700</v>
      </c>
      <c r="E14" s="20">
        <v>3953</v>
      </c>
      <c r="F14" s="25">
        <f t="shared" si="3"/>
        <v>5.1195636997212838E-5</v>
      </c>
      <c r="G14" s="20">
        <v>15200</v>
      </c>
      <c r="H14" s="23">
        <f t="shared" si="0"/>
        <v>29.654692638502404</v>
      </c>
      <c r="I14" s="23">
        <f t="shared" si="1"/>
        <v>21.085526315789473</v>
      </c>
    </row>
    <row r="15" spans="1:9" ht="24" customHeight="1">
      <c r="A15" s="28" t="s">
        <v>70</v>
      </c>
      <c r="B15" s="20">
        <v>108410</v>
      </c>
      <c r="C15" s="32">
        <f t="shared" si="2"/>
        <v>1.1885630436160209E-3</v>
      </c>
      <c r="D15" s="20">
        <v>397200</v>
      </c>
      <c r="E15" s="20">
        <v>39916</v>
      </c>
      <c r="F15" s="25">
        <f t="shared" si="3"/>
        <v>5.1695548858607322E-4</v>
      </c>
      <c r="G15" s="20">
        <v>140600</v>
      </c>
      <c r="H15" s="23">
        <f t="shared" si="0"/>
        <v>1.7159535023549455</v>
      </c>
      <c r="I15" s="23">
        <f t="shared" si="1"/>
        <v>1.8250355618776672</v>
      </c>
    </row>
    <row r="16" spans="1:9" ht="24" customHeight="1">
      <c r="A16" s="29" t="s">
        <v>69</v>
      </c>
      <c r="B16" s="20">
        <v>39010</v>
      </c>
      <c r="C16" s="32">
        <f t="shared" si="2"/>
        <v>4.2768973647690223E-4</v>
      </c>
      <c r="D16" s="20">
        <v>130200</v>
      </c>
      <c r="E16" s="20">
        <v>0</v>
      </c>
      <c r="F16" s="25">
        <f t="shared" si="3"/>
        <v>0</v>
      </c>
      <c r="G16" s="20">
        <v>0</v>
      </c>
      <c r="H16" s="20">
        <v>0</v>
      </c>
      <c r="I16" s="20">
        <v>0</v>
      </c>
    </row>
    <row r="17" spans="1:9" ht="24" customHeight="1">
      <c r="A17" s="28" t="s">
        <v>64</v>
      </c>
      <c r="B17" s="20">
        <v>33071</v>
      </c>
      <c r="C17" s="32">
        <f t="shared" si="2"/>
        <v>3.6257696167720161E-4</v>
      </c>
      <c r="D17" s="20">
        <v>182600</v>
      </c>
      <c r="E17" s="20">
        <v>6091</v>
      </c>
      <c r="F17" s="25">
        <f t="shared" si="3"/>
        <v>7.8885055641291014E-5</v>
      </c>
      <c r="G17" s="20">
        <v>40100</v>
      </c>
      <c r="H17" s="23">
        <f>SUM(B17/E17-1)</f>
        <v>4.4294861270727299</v>
      </c>
      <c r="I17" s="23">
        <f>SUM(D17/G17-1)</f>
        <v>3.5536159600997506</v>
      </c>
    </row>
    <row r="18" spans="1:9" ht="24" customHeight="1">
      <c r="A18" s="29" t="s">
        <v>68</v>
      </c>
      <c r="B18" s="20">
        <v>19075</v>
      </c>
      <c r="C18" s="32">
        <f t="shared" si="2"/>
        <v>2.0913052354003871E-4</v>
      </c>
      <c r="D18" s="20">
        <v>124800</v>
      </c>
      <c r="E18" s="20">
        <v>40688</v>
      </c>
      <c r="F18" s="25">
        <f t="shared" si="3"/>
        <v>5.26953725813963E-4</v>
      </c>
      <c r="G18" s="20">
        <v>261000</v>
      </c>
      <c r="H18" s="23">
        <f t="shared" ref="H18:H20" si="4">SUM(B18/E18-1)</f>
        <v>-0.53118855682265043</v>
      </c>
      <c r="I18" s="23">
        <f t="shared" ref="I18:I20" si="5">SUM(D18/G18-1)</f>
        <v>-0.52183908045977012</v>
      </c>
    </row>
    <row r="19" spans="1:9" ht="24" customHeight="1">
      <c r="A19" s="28" t="s">
        <v>66</v>
      </c>
      <c r="B19" s="20">
        <v>17472</v>
      </c>
      <c r="C19" s="32">
        <f t="shared" si="2"/>
        <v>1.9155588504805014E-4</v>
      </c>
      <c r="D19" s="20">
        <v>156000</v>
      </c>
      <c r="E19" s="20">
        <v>52033</v>
      </c>
      <c r="F19" s="25">
        <f t="shared" si="3"/>
        <v>6.7388377937666977E-4</v>
      </c>
      <c r="G19" s="20">
        <v>442300</v>
      </c>
      <c r="H19" s="23">
        <f t="shared" si="4"/>
        <v>-0.66421309553552554</v>
      </c>
      <c r="I19" s="23">
        <f t="shared" si="5"/>
        <v>-0.6472982138819805</v>
      </c>
    </row>
    <row r="20" spans="1:9" ht="24" customHeight="1">
      <c r="A20" s="28" t="s">
        <v>65</v>
      </c>
      <c r="B20" s="20">
        <v>7556</v>
      </c>
      <c r="C20" s="32">
        <f t="shared" si="2"/>
        <v>8.2840903584195679E-5</v>
      </c>
      <c r="D20" s="20">
        <v>55400</v>
      </c>
      <c r="E20" s="20">
        <v>16632</v>
      </c>
      <c r="F20" s="25">
        <f t="shared" si="3"/>
        <v>2.1540243727236121E-4</v>
      </c>
      <c r="G20" s="20">
        <v>80000</v>
      </c>
      <c r="H20" s="23">
        <f t="shared" si="4"/>
        <v>-0.54569504569504568</v>
      </c>
      <c r="I20" s="23">
        <f t="shared" si="5"/>
        <v>-0.3075</v>
      </c>
    </row>
    <row r="21" spans="1:9" ht="24" customHeight="1">
      <c r="A21" s="66" t="s">
        <v>316</v>
      </c>
      <c r="B21" s="20">
        <v>2223</v>
      </c>
      <c r="C21" s="32">
        <f t="shared" si="2"/>
        <v>2.4372065731559952E-5</v>
      </c>
      <c r="D21" s="20">
        <v>9300</v>
      </c>
      <c r="E21" s="20">
        <v>0</v>
      </c>
      <c r="F21" s="25">
        <f t="shared" si="3"/>
        <v>0</v>
      </c>
      <c r="G21" s="20">
        <v>0</v>
      </c>
      <c r="H21" s="20">
        <v>0</v>
      </c>
      <c r="I21" s="20">
        <v>0</v>
      </c>
    </row>
    <row r="22" spans="1:9" ht="24" customHeight="1">
      <c r="A22" s="66" t="s">
        <v>314</v>
      </c>
      <c r="B22" s="20">
        <v>1768</v>
      </c>
      <c r="C22" s="32">
        <f t="shared" si="2"/>
        <v>1.938363122510031E-5</v>
      </c>
      <c r="D22" s="20">
        <v>19200</v>
      </c>
      <c r="E22" s="20">
        <v>0</v>
      </c>
      <c r="F22" s="25">
        <f t="shared" si="3"/>
        <v>0</v>
      </c>
      <c r="G22" s="20">
        <v>0</v>
      </c>
      <c r="H22" s="20">
        <v>0</v>
      </c>
      <c r="I22" s="20">
        <v>0</v>
      </c>
    </row>
    <row r="23" spans="1:9" ht="24" customHeight="1">
      <c r="A23" s="28" t="s">
        <v>313</v>
      </c>
      <c r="B23" s="20">
        <v>1500</v>
      </c>
      <c r="C23" s="32">
        <f t="shared" si="2"/>
        <v>1.6445388482833975E-5</v>
      </c>
      <c r="D23" s="20">
        <v>3500</v>
      </c>
      <c r="E23" s="20">
        <v>0</v>
      </c>
      <c r="F23" s="25">
        <f t="shared" si="3"/>
        <v>0</v>
      </c>
      <c r="G23" s="20">
        <v>0</v>
      </c>
      <c r="H23" s="20">
        <v>0</v>
      </c>
      <c r="I23" s="20">
        <v>0</v>
      </c>
    </row>
    <row r="24" spans="1:9" ht="24" customHeight="1">
      <c r="A24" s="28" t="s">
        <v>67</v>
      </c>
      <c r="B24" s="20">
        <v>1485</v>
      </c>
      <c r="C24" s="32">
        <f t="shared" si="2"/>
        <v>1.6280934598005635E-5</v>
      </c>
      <c r="D24" s="20">
        <v>13900</v>
      </c>
      <c r="E24" s="20">
        <v>35379</v>
      </c>
      <c r="F24" s="25">
        <f t="shared" si="3"/>
        <v>4.5819641824548264E-4</v>
      </c>
      <c r="G24" s="20">
        <v>108800</v>
      </c>
      <c r="H24" s="23">
        <f>SUM(B24/E24-1)</f>
        <v>-0.95802594759603155</v>
      </c>
      <c r="I24" s="23">
        <f>SUM(D24/G24-1)</f>
        <v>-0.87224264705882359</v>
      </c>
    </row>
    <row r="25" spans="1:9" ht="24" customHeight="1">
      <c r="A25" s="66" t="s">
        <v>315</v>
      </c>
      <c r="B25" s="20">
        <v>381</v>
      </c>
      <c r="C25" s="32">
        <f t="shared" si="2"/>
        <v>4.1771286746398299E-6</v>
      </c>
      <c r="D25" s="20">
        <v>2700</v>
      </c>
      <c r="E25" s="20">
        <v>0</v>
      </c>
      <c r="F25" s="25">
        <f t="shared" si="3"/>
        <v>0</v>
      </c>
      <c r="G25" s="20">
        <v>0</v>
      </c>
      <c r="H25" s="20">
        <v>0</v>
      </c>
      <c r="I25" s="20">
        <v>0</v>
      </c>
    </row>
    <row r="26" spans="1:9" ht="24" customHeight="1">
      <c r="A26" s="29" t="s">
        <v>76</v>
      </c>
      <c r="B26" s="20">
        <v>344</v>
      </c>
      <c r="C26" s="32">
        <f t="shared" si="2"/>
        <v>3.7714757587299249E-6</v>
      </c>
      <c r="D26" s="20">
        <v>9000</v>
      </c>
      <c r="E26" s="20">
        <v>96</v>
      </c>
      <c r="F26" s="25">
        <f t="shared" si="3"/>
        <v>1.2433041112401802E-6</v>
      </c>
      <c r="G26" s="20">
        <v>2200</v>
      </c>
      <c r="H26" s="23">
        <f>SUM(B26/E26-1)</f>
        <v>2.5833333333333335</v>
      </c>
      <c r="I26" s="23">
        <f>SUM(D26/G26-1)</f>
        <v>3.0909090909090908</v>
      </c>
    </row>
    <row r="27" spans="1:9" ht="24" customHeight="1">
      <c r="A27" s="28" t="s">
        <v>73</v>
      </c>
      <c r="B27" s="20">
        <v>112</v>
      </c>
      <c r="C27" s="32">
        <f t="shared" si="2"/>
        <v>1.2279223400516034E-6</v>
      </c>
      <c r="D27" s="20">
        <v>2700</v>
      </c>
      <c r="E27" s="20">
        <v>136</v>
      </c>
      <c r="F27" s="25">
        <f t="shared" si="3"/>
        <v>1.7613474909235885E-6</v>
      </c>
      <c r="G27" s="20">
        <v>700</v>
      </c>
      <c r="H27" s="23">
        <f>SUM(B27/E27-1)</f>
        <v>-0.17647058823529416</v>
      </c>
      <c r="I27" s="23">
        <f>SUM(D27/G27-1)</f>
        <v>2.8571428571428572</v>
      </c>
    </row>
    <row r="28" spans="1:9" ht="24" customHeight="1">
      <c r="A28" s="66" t="s">
        <v>195</v>
      </c>
      <c r="B28" s="20">
        <v>2</v>
      </c>
      <c r="C28" s="32">
        <f t="shared" si="2"/>
        <v>2.1927184643778634E-8</v>
      </c>
      <c r="D28" s="20">
        <v>100</v>
      </c>
      <c r="E28" s="20">
        <v>0</v>
      </c>
      <c r="F28" s="25">
        <f t="shared" si="3"/>
        <v>0</v>
      </c>
      <c r="G28" s="20">
        <v>0</v>
      </c>
      <c r="H28" s="20">
        <v>0</v>
      </c>
      <c r="I28" s="20">
        <v>0</v>
      </c>
    </row>
    <row r="29" spans="1:9" ht="24" customHeight="1">
      <c r="A29" s="28" t="s">
        <v>72</v>
      </c>
      <c r="B29" s="20">
        <v>0</v>
      </c>
      <c r="C29" s="32">
        <f t="shared" si="2"/>
        <v>0</v>
      </c>
      <c r="D29" s="20">
        <v>0</v>
      </c>
      <c r="E29" s="20">
        <v>5085</v>
      </c>
      <c r="F29" s="25">
        <f t="shared" si="3"/>
        <v>6.5856264642253289E-5</v>
      </c>
      <c r="G29" s="20">
        <v>16500</v>
      </c>
      <c r="H29" s="23">
        <f>SUM(B29/E29-1)</f>
        <v>-1</v>
      </c>
      <c r="I29" s="23">
        <f t="shared" ref="I29:I36" si="6">SUM(D29/G29-1)</f>
        <v>-1</v>
      </c>
    </row>
    <row r="30" spans="1:9" ht="24" customHeight="1">
      <c r="A30" s="28" t="s">
        <v>77</v>
      </c>
      <c r="B30" s="20">
        <v>0</v>
      </c>
      <c r="C30" s="32">
        <f t="shared" si="2"/>
        <v>0</v>
      </c>
      <c r="D30" s="20">
        <v>0</v>
      </c>
      <c r="E30" s="20">
        <v>4000</v>
      </c>
      <c r="F30" s="25">
        <f t="shared" si="3"/>
        <v>5.1804337968340841E-5</v>
      </c>
      <c r="G30" s="20">
        <v>9500</v>
      </c>
      <c r="H30" s="23">
        <f t="shared" ref="H30:H36" si="7">SUM(B30/E30-1)</f>
        <v>-1</v>
      </c>
      <c r="I30" s="23">
        <f t="shared" si="6"/>
        <v>-1</v>
      </c>
    </row>
    <row r="31" spans="1:9" ht="24" customHeight="1">
      <c r="A31" s="28" t="s">
        <v>88</v>
      </c>
      <c r="B31" s="20">
        <v>0</v>
      </c>
      <c r="C31" s="32">
        <f t="shared" si="2"/>
        <v>0</v>
      </c>
      <c r="D31" s="20">
        <v>0</v>
      </c>
      <c r="E31" s="20">
        <v>274</v>
      </c>
      <c r="F31" s="25">
        <f t="shared" si="3"/>
        <v>3.5485971508313474E-6</v>
      </c>
      <c r="G31" s="20">
        <v>2700</v>
      </c>
      <c r="H31" s="23">
        <f t="shared" si="7"/>
        <v>-1</v>
      </c>
      <c r="I31" s="23">
        <f t="shared" si="6"/>
        <v>-1</v>
      </c>
    </row>
    <row r="32" spans="1:9" ht="24" customHeight="1">
      <c r="A32" s="28" t="s">
        <v>74</v>
      </c>
      <c r="B32" s="20">
        <v>0</v>
      </c>
      <c r="C32" s="32">
        <f t="shared" si="2"/>
        <v>0</v>
      </c>
      <c r="D32" s="20">
        <v>0</v>
      </c>
      <c r="E32" s="20">
        <v>227</v>
      </c>
      <c r="F32" s="25">
        <f t="shared" si="3"/>
        <v>2.9398961797033425E-6</v>
      </c>
      <c r="G32" s="20">
        <v>2200</v>
      </c>
      <c r="H32" s="23">
        <f t="shared" si="7"/>
        <v>-1</v>
      </c>
      <c r="I32" s="23">
        <f t="shared" si="6"/>
        <v>-1</v>
      </c>
    </row>
    <row r="33" spans="1:9" ht="24" customHeight="1">
      <c r="A33" s="28" t="s">
        <v>79</v>
      </c>
      <c r="B33" s="20">
        <v>0</v>
      </c>
      <c r="C33" s="32">
        <f t="shared" si="2"/>
        <v>0</v>
      </c>
      <c r="D33" s="20">
        <v>0</v>
      </c>
      <c r="E33" s="20">
        <v>44</v>
      </c>
      <c r="F33" s="25">
        <f t="shared" si="3"/>
        <v>5.698477176517492E-7</v>
      </c>
      <c r="G33" s="20">
        <v>3200</v>
      </c>
      <c r="H33" s="23">
        <f t="shared" si="7"/>
        <v>-1</v>
      </c>
      <c r="I33" s="23">
        <f t="shared" si="6"/>
        <v>-1</v>
      </c>
    </row>
    <row r="34" spans="1:9" ht="24" customHeight="1">
      <c r="A34" s="28" t="s">
        <v>78</v>
      </c>
      <c r="B34" s="20">
        <v>0</v>
      </c>
      <c r="C34" s="32">
        <f t="shared" si="2"/>
        <v>0</v>
      </c>
      <c r="D34" s="20">
        <v>0</v>
      </c>
      <c r="E34" s="20">
        <v>28</v>
      </c>
      <c r="F34" s="25">
        <f t="shared" si="3"/>
        <v>3.6263036577838586E-7</v>
      </c>
      <c r="G34" s="20">
        <v>700</v>
      </c>
      <c r="H34" s="23">
        <f t="shared" si="7"/>
        <v>-1</v>
      </c>
      <c r="I34" s="23">
        <f t="shared" si="6"/>
        <v>-1</v>
      </c>
    </row>
    <row r="35" spans="1:9" ht="24" customHeight="1">
      <c r="A35" s="28" t="s">
        <v>75</v>
      </c>
      <c r="B35" s="20">
        <v>0</v>
      </c>
      <c r="C35" s="32">
        <f t="shared" si="2"/>
        <v>0</v>
      </c>
      <c r="D35" s="20">
        <v>0</v>
      </c>
      <c r="E35" s="20">
        <v>25</v>
      </c>
      <c r="F35" s="25">
        <f t="shared" si="3"/>
        <v>3.2377711230213026E-7</v>
      </c>
      <c r="G35" s="20">
        <v>1000</v>
      </c>
      <c r="H35" s="23">
        <f t="shared" si="7"/>
        <v>-1</v>
      </c>
      <c r="I35" s="23">
        <f t="shared" si="6"/>
        <v>-1</v>
      </c>
    </row>
    <row r="36" spans="1:9" ht="24" customHeight="1">
      <c r="A36" s="28" t="s">
        <v>80</v>
      </c>
      <c r="B36" s="20">
        <v>1975</v>
      </c>
      <c r="C36" s="32">
        <f t="shared" si="2"/>
        <v>2.1653094835731401E-5</v>
      </c>
      <c r="D36" s="20">
        <v>3000</v>
      </c>
      <c r="E36" s="20">
        <v>3711</v>
      </c>
      <c r="F36" s="25">
        <f t="shared" si="3"/>
        <v>4.8061474550128217E-5</v>
      </c>
      <c r="G36" s="20">
        <v>4400</v>
      </c>
      <c r="H36" s="23">
        <f t="shared" si="7"/>
        <v>-0.46779843707895441</v>
      </c>
      <c r="I36" s="23">
        <f t="shared" si="6"/>
        <v>-0.31818181818181823</v>
      </c>
    </row>
    <row r="37" spans="1:9" ht="24" customHeight="1">
      <c r="A37" s="60" t="s">
        <v>87</v>
      </c>
      <c r="B37" s="62">
        <f>SUM(B5:B36)</f>
        <v>91210980</v>
      </c>
      <c r="C37" s="70">
        <f t="shared" si="2"/>
        <v>1</v>
      </c>
      <c r="D37" s="62">
        <f>SUM(D5:D36)</f>
        <v>211332300</v>
      </c>
      <c r="E37" s="62">
        <f>SUM(E5:E36)</f>
        <v>77213611</v>
      </c>
      <c r="F37" s="71">
        <f t="shared" si="3"/>
        <v>1</v>
      </c>
      <c r="G37" s="62">
        <f>SUM(G5:G36)</f>
        <v>168759300</v>
      </c>
      <c r="H37" s="69">
        <f t="shared" ref="H37" si="8">SUM(B37/E37-1)</f>
        <v>0.1812811085858943</v>
      </c>
      <c r="I37" s="69">
        <f t="shared" ref="I37" si="9">SUM(D37/G37-1)</f>
        <v>0.25227054153459982</v>
      </c>
    </row>
    <row r="38" spans="1:9" ht="20.350000000000001" customHeight="1">
      <c r="B38" s="24"/>
      <c r="C38" s="24"/>
      <c r="D38" s="24"/>
      <c r="E38" s="24"/>
      <c r="F38" s="24"/>
      <c r="G38" s="24"/>
    </row>
    <row r="39" spans="1:9" ht="20.350000000000001" customHeight="1"/>
    <row r="40" spans="1:9" ht="20.350000000000001" customHeight="1"/>
  </sheetData>
  <mergeCells count="5">
    <mergeCell ref="A1:I1"/>
    <mergeCell ref="A3:A4"/>
    <mergeCell ref="B3:D3"/>
    <mergeCell ref="E3:G3"/>
    <mergeCell ref="H3:I3"/>
  </mergeCells>
  <phoneticPr fontId="3" type="noConversion"/>
  <printOptions horizontalCentered="1"/>
  <pageMargins left="0.15748031496062992" right="0.15748031496062992" top="0.78740157480314965" bottom="0.59055118110236227" header="0.51181102362204722" footer="0.51181102362204722"/>
  <pageSetup paperSize="9" scale="9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8"/>
  <sheetViews>
    <sheetView zoomScaleNormal="100" workbookViewId="0">
      <selection activeCell="L37" sqref="L37"/>
    </sheetView>
  </sheetViews>
  <sheetFormatPr defaultColWidth="8.875" defaultRowHeight="16"/>
  <cols>
    <col min="1" max="1" width="11.625" style="30" customWidth="1"/>
    <col min="2" max="2" width="13.5" style="31" bestFit="1" customWidth="1"/>
    <col min="3" max="3" width="8.5" style="31" bestFit="1" customWidth="1"/>
    <col min="4" max="4" width="14.625" style="31" bestFit="1" customWidth="1"/>
    <col min="5" max="5" width="13.5" style="31" bestFit="1" customWidth="1"/>
    <col min="6" max="6" width="8.5" style="31" bestFit="1" customWidth="1"/>
    <col min="7" max="7" width="14.625" style="31" bestFit="1" customWidth="1"/>
    <col min="8" max="9" width="9.5" style="31" bestFit="1" customWidth="1"/>
    <col min="10" max="16384" width="8.875" style="30"/>
  </cols>
  <sheetData>
    <row r="1" spans="1:9" s="26" customFormat="1" ht="30" customHeight="1">
      <c r="A1" s="114" t="s">
        <v>317</v>
      </c>
      <c r="B1" s="114"/>
      <c r="C1" s="114"/>
      <c r="D1" s="114"/>
      <c r="E1" s="114"/>
      <c r="F1" s="114"/>
      <c r="G1" s="114"/>
      <c r="H1" s="114"/>
      <c r="I1" s="114"/>
    </row>
    <row r="3" spans="1:9" s="26" customFormat="1" ht="20.2" customHeight="1">
      <c r="A3" s="126" t="s">
        <v>81</v>
      </c>
      <c r="B3" s="126" t="s">
        <v>318</v>
      </c>
      <c r="C3" s="126"/>
      <c r="D3" s="126"/>
      <c r="E3" s="126" t="s">
        <v>319</v>
      </c>
      <c r="F3" s="126"/>
      <c r="G3" s="126"/>
      <c r="H3" s="126" t="s">
        <v>55</v>
      </c>
      <c r="I3" s="126"/>
    </row>
    <row r="4" spans="1:9" s="26" customFormat="1" ht="28.85" customHeight="1">
      <c r="A4" s="126"/>
      <c r="B4" s="50" t="s">
        <v>320</v>
      </c>
      <c r="C4" s="75" t="s">
        <v>89</v>
      </c>
      <c r="D4" s="50" t="s">
        <v>83</v>
      </c>
      <c r="E4" s="50" t="s">
        <v>82</v>
      </c>
      <c r="F4" s="75" t="s">
        <v>89</v>
      </c>
      <c r="G4" s="50" t="s">
        <v>83</v>
      </c>
      <c r="H4" s="50" t="s">
        <v>84</v>
      </c>
      <c r="I4" s="50" t="s">
        <v>85</v>
      </c>
    </row>
    <row r="5" spans="1:9" s="26" customFormat="1" ht="20.2" customHeight="1">
      <c r="A5" s="28" t="s">
        <v>56</v>
      </c>
      <c r="B5" s="72">
        <v>82147959</v>
      </c>
      <c r="C5" s="25">
        <f>B5/$B$37</f>
        <v>0.82236827405167123</v>
      </c>
      <c r="D5" s="72">
        <v>183189600</v>
      </c>
      <c r="E5" s="20">
        <v>71285214</v>
      </c>
      <c r="F5" s="25">
        <f>E5/$E$37</f>
        <v>0.82630354194120925</v>
      </c>
      <c r="G5" s="20">
        <v>149276600</v>
      </c>
      <c r="H5" s="32">
        <f t="shared" ref="H5" si="0">SUM(B5/E5-1)</f>
        <v>0.15238426583105991</v>
      </c>
      <c r="I5" s="32">
        <f t="shared" ref="I5" si="1">SUM(D5/G5-1)</f>
        <v>0.22718229112935306</v>
      </c>
    </row>
    <row r="6" spans="1:9" s="26" customFormat="1" ht="20.2" customHeight="1">
      <c r="A6" s="28" t="s">
        <v>58</v>
      </c>
      <c r="B6" s="72">
        <v>7858749</v>
      </c>
      <c r="C6" s="25">
        <f t="shared" ref="C6:C36" si="2">B6/$B$37</f>
        <v>7.8672506657594468E-2</v>
      </c>
      <c r="D6" s="72">
        <v>20036600</v>
      </c>
      <c r="E6" s="20">
        <v>4515296</v>
      </c>
      <c r="F6" s="25">
        <f t="shared" ref="F6:F36" si="3">E6/$E$37</f>
        <v>5.2339115902955334E-2</v>
      </c>
      <c r="G6" s="20">
        <v>10734400</v>
      </c>
      <c r="H6" s="32">
        <f t="shared" ref="H6:H16" si="4">SUM(B6/E6-1)</f>
        <v>0.74047260689000227</v>
      </c>
      <c r="I6" s="32">
        <f t="shared" ref="I6:I16" si="5">SUM(D6/G6-1)</f>
        <v>0.86657847667312571</v>
      </c>
    </row>
    <row r="7" spans="1:9" s="26" customFormat="1" ht="20.2" customHeight="1">
      <c r="A7" s="28" t="s">
        <v>57</v>
      </c>
      <c r="B7" s="72">
        <v>5419206</v>
      </c>
      <c r="C7" s="25">
        <f t="shared" si="2"/>
        <v>5.4250685460736289E-2</v>
      </c>
      <c r="D7" s="72">
        <v>14574900</v>
      </c>
      <c r="E7" s="20">
        <v>6336854</v>
      </c>
      <c r="F7" s="25">
        <f t="shared" si="3"/>
        <v>7.3453730600630859E-2</v>
      </c>
      <c r="G7" s="20">
        <v>16561000</v>
      </c>
      <c r="H7" s="32">
        <f t="shared" si="4"/>
        <v>-0.14481128963993806</v>
      </c>
      <c r="I7" s="32">
        <f t="shared" si="5"/>
        <v>-0.11992633295090871</v>
      </c>
    </row>
    <row r="8" spans="1:9" s="26" customFormat="1" ht="20.2" customHeight="1">
      <c r="A8" s="28" t="s">
        <v>63</v>
      </c>
      <c r="B8" s="72">
        <v>1048397</v>
      </c>
      <c r="C8" s="25">
        <f t="shared" si="2"/>
        <v>1.049531165358533E-2</v>
      </c>
      <c r="D8" s="72">
        <v>2053400</v>
      </c>
      <c r="E8" s="20">
        <v>544431</v>
      </c>
      <c r="F8" s="25">
        <f t="shared" si="3"/>
        <v>6.3107794505967889E-3</v>
      </c>
      <c r="G8" s="20">
        <v>864900</v>
      </c>
      <c r="H8" s="32">
        <f t="shared" si="4"/>
        <v>0.92567469523227008</v>
      </c>
      <c r="I8" s="32">
        <f t="shared" si="5"/>
        <v>1.3741473002659266</v>
      </c>
    </row>
    <row r="9" spans="1:9" s="26" customFormat="1" ht="20.2" customHeight="1">
      <c r="A9" s="28" t="s">
        <v>62</v>
      </c>
      <c r="B9" s="72">
        <v>892060</v>
      </c>
      <c r="C9" s="25">
        <f t="shared" si="2"/>
        <v>8.9302503857768851E-3</v>
      </c>
      <c r="D9" s="72">
        <v>2058600</v>
      </c>
      <c r="E9" s="20">
        <v>1093182</v>
      </c>
      <c r="F9" s="25">
        <f t="shared" si="3"/>
        <v>1.2671634240817107E-2</v>
      </c>
      <c r="G9" s="20">
        <v>2396900</v>
      </c>
      <c r="H9" s="32">
        <f t="shared" si="4"/>
        <v>-0.18397851409920762</v>
      </c>
      <c r="I9" s="32">
        <f t="shared" si="5"/>
        <v>-0.14114063999332471</v>
      </c>
    </row>
    <row r="10" spans="1:9" s="26" customFormat="1" ht="20.2" customHeight="1">
      <c r="A10" s="28" t="s">
        <v>59</v>
      </c>
      <c r="B10" s="72">
        <v>333206</v>
      </c>
      <c r="C10" s="25">
        <f t="shared" si="2"/>
        <v>3.3356646526502397E-3</v>
      </c>
      <c r="D10" s="72">
        <v>1373500</v>
      </c>
      <c r="E10" s="20">
        <v>632410</v>
      </c>
      <c r="F10" s="25">
        <f t="shared" si="3"/>
        <v>7.3305892433603434E-3</v>
      </c>
      <c r="G10" s="20">
        <v>2174300</v>
      </c>
      <c r="H10" s="32">
        <f t="shared" si="4"/>
        <v>-0.47311712338514567</v>
      </c>
      <c r="I10" s="32">
        <f t="shared" si="5"/>
        <v>-0.36830244216529462</v>
      </c>
    </row>
    <row r="11" spans="1:9" s="26" customFormat="1" ht="20.2" customHeight="1">
      <c r="A11" s="28" t="s">
        <v>61</v>
      </c>
      <c r="B11" s="72">
        <v>511649</v>
      </c>
      <c r="C11" s="25">
        <f t="shared" si="2"/>
        <v>5.1220250651664214E-3</v>
      </c>
      <c r="D11" s="72">
        <v>1758900</v>
      </c>
      <c r="E11" s="20">
        <v>628966</v>
      </c>
      <c r="F11" s="25">
        <f t="shared" si="3"/>
        <v>7.2906680698271399E-3</v>
      </c>
      <c r="G11" s="20">
        <v>2071100</v>
      </c>
      <c r="H11" s="32">
        <f t="shared" si="4"/>
        <v>-0.18652359587004708</v>
      </c>
      <c r="I11" s="32">
        <f t="shared" si="5"/>
        <v>-0.15074115204480709</v>
      </c>
    </row>
    <row r="12" spans="1:9" s="26" customFormat="1" ht="20.2" customHeight="1">
      <c r="A12" s="28" t="s">
        <v>86</v>
      </c>
      <c r="B12" s="72">
        <v>450024</v>
      </c>
      <c r="C12" s="25">
        <f t="shared" si="2"/>
        <v>4.5051084003417457E-3</v>
      </c>
      <c r="D12" s="72">
        <v>1385300</v>
      </c>
      <c r="E12" s="20">
        <v>552888</v>
      </c>
      <c r="F12" s="25">
        <f t="shared" si="3"/>
        <v>6.4088088828181296E-3</v>
      </c>
      <c r="G12" s="20">
        <v>1665500</v>
      </c>
      <c r="H12" s="32">
        <f t="shared" si="4"/>
        <v>-0.18604853062464732</v>
      </c>
      <c r="I12" s="32">
        <f t="shared" si="5"/>
        <v>-0.16823776643650556</v>
      </c>
    </row>
    <row r="13" spans="1:9" s="26" customFormat="1" ht="20.2" customHeight="1">
      <c r="A13" s="28" t="s">
        <v>60</v>
      </c>
      <c r="B13" s="72">
        <v>789986</v>
      </c>
      <c r="C13" s="25">
        <f t="shared" si="2"/>
        <v>7.9084061400111413E-3</v>
      </c>
      <c r="D13" s="72">
        <v>2495000</v>
      </c>
      <c r="E13" s="20">
        <v>458974</v>
      </c>
      <c r="F13" s="25">
        <f t="shared" si="3"/>
        <v>5.3202034556412295E-3</v>
      </c>
      <c r="G13" s="20">
        <v>1333000</v>
      </c>
      <c r="H13" s="32">
        <f t="shared" si="4"/>
        <v>0.72119989367589454</v>
      </c>
      <c r="I13" s="32">
        <f t="shared" si="5"/>
        <v>0.8717179294823707</v>
      </c>
    </row>
    <row r="14" spans="1:9" s="26" customFormat="1" ht="20.2" customHeight="1">
      <c r="A14" s="28" t="s">
        <v>71</v>
      </c>
      <c r="B14" s="72">
        <v>196612</v>
      </c>
      <c r="C14" s="25">
        <f t="shared" si="2"/>
        <v>1.9682469664017723E-3</v>
      </c>
      <c r="D14" s="72">
        <v>550300</v>
      </c>
      <c r="E14" s="20">
        <v>7369</v>
      </c>
      <c r="F14" s="25">
        <f t="shared" si="3"/>
        <v>8.5417865205044774E-5</v>
      </c>
      <c r="G14" s="20">
        <v>25000</v>
      </c>
      <c r="H14" s="32">
        <f t="shared" si="4"/>
        <v>25.680960781652871</v>
      </c>
      <c r="I14" s="32">
        <f t="shared" si="5"/>
        <v>21.012</v>
      </c>
    </row>
    <row r="15" spans="1:9" s="26" customFormat="1" ht="20.2" customHeight="1">
      <c r="A15" s="28" t="s">
        <v>70</v>
      </c>
      <c r="B15" s="72">
        <v>108410</v>
      </c>
      <c r="C15" s="25">
        <f t="shared" si="2"/>
        <v>1.085272789186907E-3</v>
      </c>
      <c r="D15" s="72">
        <v>397200</v>
      </c>
      <c r="E15" s="20">
        <v>39916</v>
      </c>
      <c r="F15" s="25">
        <f t="shared" si="3"/>
        <v>4.626868649103769E-4</v>
      </c>
      <c r="G15" s="20">
        <v>140600</v>
      </c>
      <c r="H15" s="32">
        <f t="shared" si="4"/>
        <v>1.7159535023549455</v>
      </c>
      <c r="I15" s="32">
        <f t="shared" si="5"/>
        <v>1.8250355618776672</v>
      </c>
    </row>
    <row r="16" spans="1:9" s="26" customFormat="1" ht="20.2" customHeight="1">
      <c r="A16" s="28" t="s">
        <v>64</v>
      </c>
      <c r="B16" s="72">
        <v>42375</v>
      </c>
      <c r="C16" s="25">
        <f t="shared" si="2"/>
        <v>4.2420841658329659E-4</v>
      </c>
      <c r="D16" s="72">
        <v>217800</v>
      </c>
      <c r="E16" s="20">
        <v>10917</v>
      </c>
      <c r="F16" s="25">
        <f t="shared" si="3"/>
        <v>1.2654455617362923E-4</v>
      </c>
      <c r="G16" s="20">
        <v>98300</v>
      </c>
      <c r="H16" s="32">
        <f t="shared" si="4"/>
        <v>2.8815608683704315</v>
      </c>
      <c r="I16" s="32">
        <f t="shared" si="5"/>
        <v>1.2156663275686674</v>
      </c>
    </row>
    <row r="17" spans="1:9" s="26" customFormat="1" ht="20.2" customHeight="1">
      <c r="A17" s="29" t="s">
        <v>69</v>
      </c>
      <c r="B17" s="72">
        <v>39010</v>
      </c>
      <c r="C17" s="25">
        <f t="shared" si="2"/>
        <v>3.905220137088944E-4</v>
      </c>
      <c r="D17" s="72">
        <v>130200</v>
      </c>
      <c r="E17" s="20">
        <v>0</v>
      </c>
      <c r="F17" s="25">
        <f t="shared" si="3"/>
        <v>0</v>
      </c>
      <c r="G17" s="20">
        <v>0</v>
      </c>
      <c r="H17" s="20">
        <v>0</v>
      </c>
      <c r="I17" s="20">
        <v>0</v>
      </c>
    </row>
    <row r="18" spans="1:9" s="26" customFormat="1" ht="20.2" customHeight="1">
      <c r="A18" s="29" t="s">
        <v>68</v>
      </c>
      <c r="B18" s="72">
        <v>19075</v>
      </c>
      <c r="C18" s="25">
        <f t="shared" si="2"/>
        <v>1.9095635507554884E-4</v>
      </c>
      <c r="D18" s="72">
        <v>124800</v>
      </c>
      <c r="E18" s="20">
        <v>40688</v>
      </c>
      <c r="F18" s="25">
        <f t="shared" si="3"/>
        <v>4.7163551356532257E-4</v>
      </c>
      <c r="G18" s="20">
        <v>261000</v>
      </c>
      <c r="H18" s="32">
        <f t="shared" ref="H18:H20" si="6">SUM(B18/E18-1)</f>
        <v>-0.53118855682265043</v>
      </c>
      <c r="I18" s="32">
        <f t="shared" ref="I18:I20" si="7">SUM(D18/G18-1)</f>
        <v>-0.52183908045977012</v>
      </c>
    </row>
    <row r="19" spans="1:9" s="26" customFormat="1" ht="20.2" customHeight="1">
      <c r="A19" s="28" t="s">
        <v>66</v>
      </c>
      <c r="B19" s="72">
        <v>17609</v>
      </c>
      <c r="C19" s="25">
        <f t="shared" si="2"/>
        <v>1.7628049575493262E-4</v>
      </c>
      <c r="D19" s="72">
        <v>157700</v>
      </c>
      <c r="E19" s="20">
        <v>56650</v>
      </c>
      <c r="F19" s="25">
        <f t="shared" si="3"/>
        <v>6.5665925686874565E-4</v>
      </c>
      <c r="G19" s="20">
        <v>480900</v>
      </c>
      <c r="H19" s="32">
        <f t="shared" si="6"/>
        <v>-0.68916151809355686</v>
      </c>
      <c r="I19" s="32">
        <f t="shared" si="7"/>
        <v>-0.67207319609066341</v>
      </c>
    </row>
    <row r="20" spans="1:9" s="26" customFormat="1" ht="20.2" customHeight="1">
      <c r="A20" s="28" t="s">
        <v>65</v>
      </c>
      <c r="B20" s="72">
        <v>7637</v>
      </c>
      <c r="C20" s="25">
        <f t="shared" si="2"/>
        <v>7.6452617756852772E-5</v>
      </c>
      <c r="D20" s="72">
        <v>56800</v>
      </c>
      <c r="E20" s="20">
        <v>16658</v>
      </c>
      <c r="F20" s="25">
        <f t="shared" si="3"/>
        <v>1.9309143690943628E-4</v>
      </c>
      <c r="G20" s="20">
        <v>80600</v>
      </c>
      <c r="H20" s="32">
        <f t="shared" si="6"/>
        <v>-0.54154160163284915</v>
      </c>
      <c r="I20" s="32">
        <f t="shared" si="7"/>
        <v>-0.29528535980148884</v>
      </c>
    </row>
    <row r="21" spans="1:9" s="26" customFormat="1" ht="20.2" customHeight="1">
      <c r="A21" s="73" t="s">
        <v>327</v>
      </c>
      <c r="B21" s="72">
        <v>2223</v>
      </c>
      <c r="C21" s="25">
        <f t="shared" si="2"/>
        <v>2.2254048615095416E-5</v>
      </c>
      <c r="D21" s="72">
        <v>9300</v>
      </c>
      <c r="E21" s="20">
        <v>0</v>
      </c>
      <c r="F21" s="25">
        <f t="shared" si="3"/>
        <v>0</v>
      </c>
      <c r="G21" s="20">
        <v>0</v>
      </c>
      <c r="H21" s="20">
        <v>0</v>
      </c>
      <c r="I21" s="20">
        <v>0</v>
      </c>
    </row>
    <row r="22" spans="1:9" s="26" customFormat="1" ht="20.2" customHeight="1">
      <c r="A22" s="73" t="s">
        <v>325</v>
      </c>
      <c r="B22" s="72">
        <v>1768</v>
      </c>
      <c r="C22" s="25">
        <f t="shared" si="2"/>
        <v>1.7699126383935535E-5</v>
      </c>
      <c r="D22" s="72">
        <v>19200</v>
      </c>
      <c r="E22" s="20">
        <v>0</v>
      </c>
      <c r="F22" s="25">
        <f t="shared" si="3"/>
        <v>0</v>
      </c>
      <c r="G22" s="20">
        <v>0</v>
      </c>
      <c r="H22" s="20">
        <v>0</v>
      </c>
      <c r="I22" s="20">
        <v>0</v>
      </c>
    </row>
    <row r="23" spans="1:9" s="26" customFormat="1" ht="20.2" customHeight="1">
      <c r="A23" s="73" t="s">
        <v>324</v>
      </c>
      <c r="B23" s="72">
        <v>1500</v>
      </c>
      <c r="C23" s="25">
        <f t="shared" si="2"/>
        <v>1.5016227135691914E-5</v>
      </c>
      <c r="D23" s="72">
        <v>3500</v>
      </c>
      <c r="E23" s="20">
        <v>0</v>
      </c>
      <c r="F23" s="25">
        <f t="shared" si="3"/>
        <v>0</v>
      </c>
      <c r="G23" s="20">
        <v>0</v>
      </c>
      <c r="H23" s="20">
        <v>0</v>
      </c>
      <c r="I23" s="20">
        <v>0</v>
      </c>
    </row>
    <row r="24" spans="1:9" s="26" customFormat="1" ht="20.2" customHeight="1">
      <c r="A24" s="28" t="s">
        <v>67</v>
      </c>
      <c r="B24" s="72">
        <v>1485</v>
      </c>
      <c r="C24" s="25">
        <f t="shared" si="2"/>
        <v>1.4866064864334994E-5</v>
      </c>
      <c r="D24" s="72">
        <v>13900</v>
      </c>
      <c r="E24" s="20">
        <v>35595</v>
      </c>
      <c r="F24" s="25">
        <f t="shared" si="3"/>
        <v>4.1259993377304504E-4</v>
      </c>
      <c r="G24" s="20">
        <v>110900</v>
      </c>
      <c r="H24" s="32">
        <f t="shared" ref="H24:H36" si="8">SUM(B24/E24-1)</f>
        <v>-0.95828065739570167</v>
      </c>
      <c r="I24" s="32">
        <f t="shared" ref="I24:I36" si="9">SUM(D24/G24-1)</f>
        <v>-0.8746618575293057</v>
      </c>
    </row>
    <row r="25" spans="1:9" s="26" customFormat="1" ht="20.2" customHeight="1">
      <c r="A25" s="73" t="s">
        <v>326</v>
      </c>
      <c r="B25" s="72">
        <v>381</v>
      </c>
      <c r="C25" s="25">
        <f t="shared" si="2"/>
        <v>3.8141216924657461E-6</v>
      </c>
      <c r="D25" s="72">
        <v>2700</v>
      </c>
      <c r="E25" s="20">
        <v>0</v>
      </c>
      <c r="F25" s="25">
        <f t="shared" si="3"/>
        <v>0</v>
      </c>
      <c r="G25" s="20">
        <v>0</v>
      </c>
      <c r="H25" s="20">
        <v>0</v>
      </c>
      <c r="I25" s="20">
        <v>0</v>
      </c>
    </row>
    <row r="26" spans="1:9" s="26" customFormat="1" ht="20.2" customHeight="1">
      <c r="A26" s="29" t="s">
        <v>76</v>
      </c>
      <c r="B26" s="72">
        <v>375</v>
      </c>
      <c r="C26" s="25">
        <f t="shared" si="2"/>
        <v>3.7540567839229786E-6</v>
      </c>
      <c r="D26" s="72">
        <v>10200</v>
      </c>
      <c r="E26" s="20">
        <v>121</v>
      </c>
      <c r="F26" s="25">
        <f t="shared" si="3"/>
        <v>1.402573170010913E-6</v>
      </c>
      <c r="G26" s="20">
        <v>3100</v>
      </c>
      <c r="H26" s="32">
        <f t="shared" si="8"/>
        <v>2.0991735537190084</v>
      </c>
      <c r="I26" s="32">
        <f t="shared" si="9"/>
        <v>2.2903225806451615</v>
      </c>
    </row>
    <row r="27" spans="1:9" s="26" customFormat="1" ht="20.2" customHeight="1">
      <c r="A27" s="29" t="s">
        <v>73</v>
      </c>
      <c r="B27" s="72">
        <v>112</v>
      </c>
      <c r="C27" s="25">
        <f t="shared" si="2"/>
        <v>1.121211626131663E-6</v>
      </c>
      <c r="D27" s="72">
        <v>2700</v>
      </c>
      <c r="E27" s="20">
        <v>136</v>
      </c>
      <c r="F27" s="25">
        <f t="shared" si="3"/>
        <v>1.5764458770370593E-6</v>
      </c>
      <c r="G27" s="20">
        <v>700</v>
      </c>
      <c r="H27" s="32">
        <f t="shared" si="8"/>
        <v>-0.17647058823529416</v>
      </c>
      <c r="I27" s="32">
        <f t="shared" si="9"/>
        <v>2.8571428571428572</v>
      </c>
    </row>
    <row r="28" spans="1:9" s="26" customFormat="1" ht="20.2" customHeight="1">
      <c r="A28" s="73" t="s">
        <v>328</v>
      </c>
      <c r="B28" s="72">
        <v>2</v>
      </c>
      <c r="C28" s="25">
        <f t="shared" si="2"/>
        <v>2.0021636180922554E-8</v>
      </c>
      <c r="D28" s="72">
        <v>100</v>
      </c>
      <c r="E28" s="20">
        <v>0</v>
      </c>
      <c r="F28" s="25">
        <f t="shared" si="3"/>
        <v>0</v>
      </c>
      <c r="G28" s="20">
        <v>0</v>
      </c>
      <c r="H28" s="20">
        <v>0</v>
      </c>
      <c r="I28" s="20">
        <v>0</v>
      </c>
    </row>
    <row r="29" spans="1:9" s="26" customFormat="1" ht="20.2" customHeight="1">
      <c r="A29" s="28" t="s">
        <v>72</v>
      </c>
      <c r="B29" s="20">
        <v>0</v>
      </c>
      <c r="C29" s="25">
        <f t="shared" si="2"/>
        <v>0</v>
      </c>
      <c r="D29" s="20">
        <v>0</v>
      </c>
      <c r="E29" s="20">
        <v>5085</v>
      </c>
      <c r="F29" s="25">
        <f t="shared" si="3"/>
        <v>5.8942847681863579E-5</v>
      </c>
      <c r="G29" s="20">
        <v>16500</v>
      </c>
      <c r="H29" s="32">
        <f t="shared" si="8"/>
        <v>-1</v>
      </c>
      <c r="I29" s="32">
        <f t="shared" si="9"/>
        <v>-1</v>
      </c>
    </row>
    <row r="30" spans="1:9" s="26" customFormat="1" ht="20.2" customHeight="1">
      <c r="A30" s="29" t="s">
        <v>77</v>
      </c>
      <c r="B30" s="20">
        <v>0</v>
      </c>
      <c r="C30" s="25">
        <f t="shared" si="2"/>
        <v>0</v>
      </c>
      <c r="D30" s="20">
        <v>0</v>
      </c>
      <c r="E30" s="20">
        <v>4000</v>
      </c>
      <c r="F30" s="25">
        <f t="shared" si="3"/>
        <v>4.6366055206972331E-5</v>
      </c>
      <c r="G30" s="20">
        <v>9500</v>
      </c>
      <c r="H30" s="32">
        <f t="shared" si="8"/>
        <v>-1</v>
      </c>
      <c r="I30" s="32">
        <f t="shared" si="9"/>
        <v>-1</v>
      </c>
    </row>
    <row r="31" spans="1:9" s="26" customFormat="1" ht="20.2" customHeight="1">
      <c r="A31" s="28" t="s">
        <v>321</v>
      </c>
      <c r="B31" s="20">
        <v>0</v>
      </c>
      <c r="C31" s="25">
        <f t="shared" si="2"/>
        <v>0</v>
      </c>
      <c r="D31" s="20">
        <v>0</v>
      </c>
      <c r="E31" s="20">
        <v>274</v>
      </c>
      <c r="F31" s="25">
        <f t="shared" si="3"/>
        <v>3.1760747816776046E-6</v>
      </c>
      <c r="G31" s="20">
        <v>2700</v>
      </c>
      <c r="H31" s="32">
        <f t="shared" si="8"/>
        <v>-1</v>
      </c>
      <c r="I31" s="32">
        <f t="shared" si="9"/>
        <v>-1</v>
      </c>
    </row>
    <row r="32" spans="1:9" s="26" customFormat="1" ht="20.2" customHeight="1">
      <c r="A32" s="28" t="s">
        <v>74</v>
      </c>
      <c r="B32" s="20">
        <v>0</v>
      </c>
      <c r="C32" s="25">
        <f t="shared" si="2"/>
        <v>0</v>
      </c>
      <c r="D32" s="20">
        <v>0</v>
      </c>
      <c r="E32" s="20">
        <v>227</v>
      </c>
      <c r="F32" s="25">
        <f t="shared" si="3"/>
        <v>2.6312736329956798E-6</v>
      </c>
      <c r="G32" s="20">
        <v>2200</v>
      </c>
      <c r="H32" s="32">
        <f t="shared" si="8"/>
        <v>-1</v>
      </c>
      <c r="I32" s="32">
        <f t="shared" si="9"/>
        <v>-1</v>
      </c>
    </row>
    <row r="33" spans="1:9" s="26" customFormat="1" ht="20.2" customHeight="1">
      <c r="A33" s="28" t="s">
        <v>322</v>
      </c>
      <c r="B33" s="20">
        <v>0</v>
      </c>
      <c r="C33" s="25">
        <f t="shared" si="2"/>
        <v>0</v>
      </c>
      <c r="D33" s="20">
        <v>0</v>
      </c>
      <c r="E33" s="20">
        <v>44</v>
      </c>
      <c r="F33" s="25">
        <f t="shared" si="3"/>
        <v>5.1002660727669564E-7</v>
      </c>
      <c r="G33" s="20">
        <v>3200</v>
      </c>
      <c r="H33" s="32">
        <f t="shared" si="8"/>
        <v>-1</v>
      </c>
      <c r="I33" s="32">
        <f t="shared" si="9"/>
        <v>-1</v>
      </c>
    </row>
    <row r="34" spans="1:9" s="26" customFormat="1" ht="20.2" customHeight="1">
      <c r="A34" s="29" t="s">
        <v>78</v>
      </c>
      <c r="B34" s="20">
        <v>0</v>
      </c>
      <c r="C34" s="25">
        <f t="shared" si="2"/>
        <v>0</v>
      </c>
      <c r="D34" s="20">
        <v>0</v>
      </c>
      <c r="E34" s="20">
        <v>28</v>
      </c>
      <c r="F34" s="25">
        <f t="shared" si="3"/>
        <v>3.2456238644880635E-7</v>
      </c>
      <c r="G34" s="20">
        <v>700</v>
      </c>
      <c r="H34" s="32">
        <f t="shared" si="8"/>
        <v>-1</v>
      </c>
      <c r="I34" s="32">
        <f t="shared" si="9"/>
        <v>-1</v>
      </c>
    </row>
    <row r="35" spans="1:9" s="26" customFormat="1" ht="20.2" customHeight="1">
      <c r="A35" s="28" t="s">
        <v>75</v>
      </c>
      <c r="B35" s="20">
        <v>0</v>
      </c>
      <c r="C35" s="25">
        <f t="shared" si="2"/>
        <v>0</v>
      </c>
      <c r="D35" s="20">
        <v>0</v>
      </c>
      <c r="E35" s="20">
        <v>25</v>
      </c>
      <c r="F35" s="25">
        <f t="shared" si="3"/>
        <v>2.8978784504357706E-7</v>
      </c>
      <c r="G35" s="20">
        <v>1000</v>
      </c>
      <c r="H35" s="32">
        <f t="shared" si="8"/>
        <v>-1</v>
      </c>
      <c r="I35" s="32">
        <f t="shared" si="9"/>
        <v>-1</v>
      </c>
    </row>
    <row r="36" spans="1:9" s="26" customFormat="1" ht="20.2" customHeight="1">
      <c r="A36" s="28" t="s">
        <v>323</v>
      </c>
      <c r="B36" s="72">
        <v>2126</v>
      </c>
      <c r="C36" s="25">
        <f t="shared" si="2"/>
        <v>2.1282999260320672E-5</v>
      </c>
      <c r="D36" s="72">
        <v>3200</v>
      </c>
      <c r="E36" s="20">
        <v>4061</v>
      </c>
      <c r="F36" s="25">
        <f t="shared" si="3"/>
        <v>4.7073137548878661E-5</v>
      </c>
      <c r="G36" s="20">
        <v>4900</v>
      </c>
      <c r="H36" s="32">
        <f t="shared" si="8"/>
        <v>-0.47648362472297467</v>
      </c>
      <c r="I36" s="32">
        <f t="shared" si="9"/>
        <v>-0.34693877551020413</v>
      </c>
    </row>
    <row r="37" spans="1:9" s="26" customFormat="1" ht="30" customHeight="1">
      <c r="A37" s="76" t="s">
        <v>87</v>
      </c>
      <c r="B37" s="61">
        <f>SUM(B5:B36)</f>
        <v>99891936</v>
      </c>
      <c r="C37" s="77">
        <f>B37/$B$37</f>
        <v>1</v>
      </c>
      <c r="D37" s="61">
        <f>SUM(D5:D36)</f>
        <v>230625400</v>
      </c>
      <c r="E37" s="61">
        <f>SUM(E5:E36)</f>
        <v>86270009</v>
      </c>
      <c r="F37" s="77">
        <f>SUM(F5:F36)</f>
        <v>1.0000000000000002</v>
      </c>
      <c r="G37" s="61">
        <f>SUM(G5:G36)</f>
        <v>188319500</v>
      </c>
      <c r="H37" s="69">
        <f t="shared" ref="H37" si="10">SUM(B37/E37-1)</f>
        <v>0.15789875482683668</v>
      </c>
      <c r="I37" s="69">
        <f t="shared" ref="I37" si="11">SUM(D37/G37-1)</f>
        <v>0.22464959815632479</v>
      </c>
    </row>
    <row r="38" spans="1:9">
      <c r="B38" s="30"/>
      <c r="C38" s="30"/>
      <c r="D38" s="30"/>
    </row>
  </sheetData>
  <mergeCells count="5">
    <mergeCell ref="A1:I1"/>
    <mergeCell ref="A3:A4"/>
    <mergeCell ref="B3:D3"/>
    <mergeCell ref="E3:G3"/>
    <mergeCell ref="H3:I3"/>
  </mergeCells>
  <phoneticPr fontId="28" type="noConversion"/>
  <pageMargins left="0.74803149606299213" right="0.74803149606299213" top="0.98425196850393704" bottom="0.98425196850393704" header="0.51181102362204722" footer="0.5118110236220472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10701</vt:lpstr>
      <vt:lpstr>10702</vt:lpstr>
      <vt:lpstr>10703</vt:lpstr>
      <vt:lpstr>10704</vt:lpstr>
      <vt:lpstr>10705</vt:lpstr>
      <vt:lpstr>10706</vt:lpstr>
      <vt:lpstr>10707</vt:lpstr>
      <vt:lpstr>10708 </vt:lpstr>
      <vt:lpstr>10709</vt:lpstr>
      <vt:lpstr>10710</vt:lpstr>
      <vt:lpstr>10711</vt:lpstr>
      <vt:lpstr>10712</vt:lpstr>
      <vt:lpstr>會訊分析</vt:lpstr>
    </vt:vector>
  </TitlesOfParts>
  <Company>tcsai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紡紗公會 陳宏一</cp:lastModifiedBy>
  <cp:lastPrinted>2017-12-11T05:27:04Z</cp:lastPrinted>
  <dcterms:created xsi:type="dcterms:W3CDTF">2007-06-25T02:24:51Z</dcterms:created>
  <dcterms:modified xsi:type="dcterms:W3CDTF">2019-03-07T02:36:35Z</dcterms:modified>
</cp:coreProperties>
</file>