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7" windowWidth="11707" windowHeight="6307" tabRatio="804" firstSheet="1" activeTab="12"/>
  </bookViews>
  <sheets>
    <sheet name="10601" sheetId="1" r:id="rId1"/>
    <sheet name="10602" sheetId="2" r:id="rId2"/>
    <sheet name="10603" sheetId="3" r:id="rId3"/>
    <sheet name="10604" sheetId="4" r:id="rId4"/>
    <sheet name="10605" sheetId="5" r:id="rId5"/>
    <sheet name="10606" sheetId="6" r:id="rId6"/>
    <sheet name="10607" sheetId="7" r:id="rId7"/>
    <sheet name="10608" sheetId="8" r:id="rId8"/>
    <sheet name="10609" sheetId="9" r:id="rId9"/>
    <sheet name="10610" sheetId="10" r:id="rId10"/>
    <sheet name="10611" sheetId="11" r:id="rId11"/>
    <sheet name="10612" sheetId="12" r:id="rId12"/>
    <sheet name="會訊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Wu</author>
  </authors>
  <commentList>
    <comment ref="A1" authorId="0">
      <text>
        <r>
          <rPr>
            <b/>
            <sz val="9"/>
            <rFont val="Tahoma"/>
            <family val="2"/>
          </rPr>
          <t>Wu: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<sst xmlns="http://schemas.openxmlformats.org/spreadsheetml/2006/main" count="437" uniqueCount="307">
  <si>
    <t>美國</t>
  </si>
  <si>
    <t>與去年同期比較</t>
  </si>
  <si>
    <t>國        名</t>
  </si>
  <si>
    <t>數量(KG)</t>
  </si>
  <si>
    <t>金額(US$)</t>
  </si>
  <si>
    <t>數量(%)</t>
  </si>
  <si>
    <t>金額(%)</t>
  </si>
  <si>
    <t>總計</t>
  </si>
  <si>
    <t xml:space="preserve">印度　　　  </t>
  </si>
  <si>
    <t xml:space="preserve">巴基斯坦　  </t>
  </si>
  <si>
    <t xml:space="preserve">土耳其　　  </t>
  </si>
  <si>
    <t xml:space="preserve">墨西哥　　  </t>
  </si>
  <si>
    <t xml:space="preserve">巴西　　　  </t>
  </si>
  <si>
    <t>貝南</t>
  </si>
  <si>
    <t xml:space="preserve">象牙海岸　  </t>
  </si>
  <si>
    <t xml:space="preserve">馬利　　　  </t>
  </si>
  <si>
    <t xml:space="preserve">布吉那法索  </t>
  </si>
  <si>
    <t xml:space="preserve">多哥　　　  </t>
  </si>
  <si>
    <t>喀麥隆</t>
  </si>
  <si>
    <t>坦桑尼亞</t>
  </si>
  <si>
    <t>澳大利亞</t>
  </si>
  <si>
    <t>烏茲別克</t>
  </si>
  <si>
    <t>國   名</t>
  </si>
  <si>
    <t>日本</t>
  </si>
  <si>
    <t>阿根廷</t>
  </si>
  <si>
    <t>埃及</t>
  </si>
  <si>
    <t>中國大陸</t>
  </si>
  <si>
    <t>巴拉圭</t>
  </si>
  <si>
    <t xml:space="preserve">  印度　　　  </t>
  </si>
  <si>
    <t xml:space="preserve">  巴基斯坦　  </t>
  </si>
  <si>
    <t xml:space="preserve">  土耳其　　  </t>
  </si>
  <si>
    <t xml:space="preserve">  喀麥隆</t>
  </si>
  <si>
    <t xml:space="preserve">  象牙海岸</t>
  </si>
  <si>
    <t xml:space="preserve">  馬利　　　  </t>
  </si>
  <si>
    <t xml:space="preserve">  坦桑尼亞</t>
  </si>
  <si>
    <t xml:space="preserve">  墨西哥　　  </t>
  </si>
  <si>
    <t xml:space="preserve">  美國</t>
  </si>
  <si>
    <t xml:space="preserve">  阿根廷</t>
  </si>
  <si>
    <t xml:space="preserve">  巴西　　　  </t>
  </si>
  <si>
    <t>105年1~2月</t>
  </si>
  <si>
    <t xml:space="preserve">  巴拉圭　　  </t>
  </si>
  <si>
    <t xml:space="preserve">  澳洲　　　  </t>
  </si>
  <si>
    <t>總計</t>
  </si>
  <si>
    <t>國   名</t>
  </si>
  <si>
    <t>105年1月</t>
  </si>
  <si>
    <t>與去年同期比較</t>
  </si>
  <si>
    <t>數量(KG)</t>
  </si>
  <si>
    <t>金額(US$)</t>
  </si>
  <si>
    <t>數量(%)</t>
  </si>
  <si>
    <t>金額(%)</t>
  </si>
  <si>
    <t>總計</t>
  </si>
  <si>
    <t>104年1-3月</t>
  </si>
  <si>
    <t>105年1-3月</t>
  </si>
  <si>
    <t>總  計</t>
  </si>
  <si>
    <t xml:space="preserve">印度　　　  </t>
  </si>
  <si>
    <t>中國大陸</t>
  </si>
  <si>
    <t xml:space="preserve">巴基斯坦　  </t>
  </si>
  <si>
    <t>總計</t>
  </si>
  <si>
    <t xml:space="preserve"> 印度　　　  </t>
  </si>
  <si>
    <t xml:space="preserve"> 中國大陸</t>
  </si>
  <si>
    <t xml:space="preserve"> 巴基斯坦　  </t>
  </si>
  <si>
    <t xml:space="preserve"> 土耳其　　  </t>
  </si>
  <si>
    <t xml:space="preserve"> 澳洲　　　</t>
  </si>
  <si>
    <t xml:space="preserve"> 喀麥隆</t>
  </si>
  <si>
    <t xml:space="preserve"> 象牙海岸　  </t>
  </si>
  <si>
    <t xml:space="preserve"> 馬利　　　  </t>
  </si>
  <si>
    <t xml:space="preserve"> 坦桑尼亞</t>
  </si>
  <si>
    <t xml:space="preserve"> 多哥　　　  </t>
  </si>
  <si>
    <t xml:space="preserve"> 墨西哥　　  </t>
  </si>
  <si>
    <t xml:space="preserve"> 美國</t>
  </si>
  <si>
    <t>國   名</t>
  </si>
  <si>
    <t>與去年同期比較</t>
  </si>
  <si>
    <t>數量(KG)</t>
  </si>
  <si>
    <t>金額(US$)</t>
  </si>
  <si>
    <t>數量(%)</t>
  </si>
  <si>
    <t>金額(%)</t>
  </si>
  <si>
    <t>美國</t>
  </si>
  <si>
    <t>巴拉圭　　</t>
  </si>
  <si>
    <t>國   名</t>
  </si>
  <si>
    <t>105年1~7月</t>
  </si>
  <si>
    <t>與去年同期比較</t>
  </si>
  <si>
    <t>數量(KG)</t>
  </si>
  <si>
    <t>金額(US$)</t>
  </si>
  <si>
    <t>數量(%)</t>
  </si>
  <si>
    <t>金額(%)</t>
  </si>
  <si>
    <t>105年1~8月</t>
  </si>
  <si>
    <t>南非　　　</t>
  </si>
  <si>
    <t>106年1月棉花進口統計表</t>
  </si>
  <si>
    <t>106年1月</t>
  </si>
  <si>
    <t xml:space="preserve">  阿根廷　　</t>
  </si>
  <si>
    <t xml:space="preserve"> 阿根廷</t>
  </si>
  <si>
    <t xml:space="preserve"> 巴西　　　  </t>
  </si>
  <si>
    <t xml:space="preserve"> 巴拉圭　　</t>
  </si>
  <si>
    <t>105年1-4月</t>
  </si>
  <si>
    <t>106年1-4月</t>
  </si>
  <si>
    <t>106年1-4月棉花進口統計表</t>
  </si>
  <si>
    <t xml:space="preserve">  巴拉圭　　</t>
  </si>
  <si>
    <t xml:space="preserve">  美國</t>
  </si>
  <si>
    <t xml:space="preserve">  印度　　　</t>
  </si>
  <si>
    <t xml:space="preserve">  坦尚尼亞　</t>
  </si>
  <si>
    <t xml:space="preserve">  喀麥隆　　</t>
  </si>
  <si>
    <t xml:space="preserve">   巴西　　　</t>
  </si>
  <si>
    <t xml:space="preserve">  馬利　　　</t>
  </si>
  <si>
    <t xml:space="preserve">   象牙海岸　</t>
  </si>
  <si>
    <t xml:space="preserve">  墨西哥　　</t>
  </si>
  <si>
    <t xml:space="preserve">  中國大陸</t>
  </si>
  <si>
    <t>106年1~2月棉花進口統計表</t>
  </si>
  <si>
    <t xml:space="preserve">  中國大陸</t>
  </si>
  <si>
    <t>106年1~2月</t>
  </si>
  <si>
    <t>106年1-3月棉花進口統計表</t>
  </si>
  <si>
    <t>澳洲</t>
  </si>
  <si>
    <t>南非　　　</t>
  </si>
  <si>
    <t>多哥　　　</t>
  </si>
  <si>
    <t xml:space="preserve"> 南非</t>
  </si>
  <si>
    <t>105年1~5月</t>
  </si>
  <si>
    <t>106年1~5月</t>
  </si>
  <si>
    <t>106年1~5月棉花進口統計表</t>
  </si>
  <si>
    <t>澳洲</t>
  </si>
  <si>
    <t>南非　　　</t>
  </si>
  <si>
    <t>106年1~6月棉花進口統計表</t>
  </si>
  <si>
    <t>國   名</t>
  </si>
  <si>
    <t>106年1~6月</t>
  </si>
  <si>
    <t>105年1~6月</t>
  </si>
  <si>
    <t>數量(KG)</t>
  </si>
  <si>
    <t>金額(US$)</t>
  </si>
  <si>
    <t>數量(%)</t>
  </si>
  <si>
    <t>金額(%)</t>
  </si>
  <si>
    <t xml:space="preserve">印度　　　  </t>
  </si>
  <si>
    <t xml:space="preserve">巴西　　　  </t>
  </si>
  <si>
    <t xml:space="preserve">馬利　　　  </t>
  </si>
  <si>
    <t xml:space="preserve">墨西哥　　  </t>
  </si>
  <si>
    <t xml:space="preserve">象牙海岸　  </t>
  </si>
  <si>
    <t>澳大利亞</t>
  </si>
  <si>
    <t>喀麥隆</t>
  </si>
  <si>
    <t xml:space="preserve">多哥　　　  </t>
  </si>
  <si>
    <t>土庫曼　　</t>
  </si>
  <si>
    <t>阿根廷</t>
  </si>
  <si>
    <t>貝南</t>
  </si>
  <si>
    <t>南非　　　</t>
  </si>
  <si>
    <t>埃及</t>
  </si>
  <si>
    <t>布吉那法索</t>
  </si>
  <si>
    <t xml:space="preserve">土耳其　　  </t>
  </si>
  <si>
    <t>中國大陸</t>
  </si>
  <si>
    <t>坦桑尼亞</t>
  </si>
  <si>
    <t xml:space="preserve">巴基斯坦　  </t>
  </si>
  <si>
    <t>巴拉圭　　</t>
  </si>
  <si>
    <t>總計</t>
  </si>
  <si>
    <t>106年1~7月棉花進口統計表</t>
  </si>
  <si>
    <t>106年1~7月</t>
  </si>
  <si>
    <t xml:space="preserve">印度　　　  </t>
  </si>
  <si>
    <t xml:space="preserve">巴西　　　  </t>
  </si>
  <si>
    <t>澳大利亞</t>
  </si>
  <si>
    <t xml:space="preserve">馬利　　　  </t>
  </si>
  <si>
    <t xml:space="preserve">墨西哥　　  </t>
  </si>
  <si>
    <t xml:space="preserve">象牙海岸　  </t>
  </si>
  <si>
    <t>土庫曼</t>
  </si>
  <si>
    <t>喀麥隆</t>
  </si>
  <si>
    <t>阿根廷</t>
  </si>
  <si>
    <t xml:space="preserve">多哥　　　  </t>
  </si>
  <si>
    <t>貝南</t>
  </si>
  <si>
    <t>坦桑尼亞</t>
  </si>
  <si>
    <t xml:space="preserve">土耳其　　  </t>
  </si>
  <si>
    <t>南非</t>
  </si>
  <si>
    <t>埃及</t>
  </si>
  <si>
    <t xml:space="preserve">布吉那法索  </t>
  </si>
  <si>
    <t>中國大陸</t>
  </si>
  <si>
    <t>日本</t>
  </si>
  <si>
    <t xml:space="preserve">巴基斯坦　  </t>
  </si>
  <si>
    <t>巴拉圭</t>
  </si>
  <si>
    <t>總計</t>
  </si>
  <si>
    <t xml:space="preserve"> 貝南</t>
  </si>
  <si>
    <t xml:space="preserve"> 貝南</t>
  </si>
  <si>
    <t>106年1~8月棉花進口統計表</t>
  </si>
  <si>
    <t>106年1~8月</t>
  </si>
  <si>
    <r>
      <rPr>
        <sz val="12"/>
        <rFont val="新細明體"/>
        <family val="1"/>
      </rPr>
      <t>與去年同期比較</t>
    </r>
  </si>
  <si>
    <r>
      <rPr>
        <sz val="12"/>
        <rFont val="新細明體"/>
        <family val="1"/>
      </rPr>
      <t>美國</t>
    </r>
  </si>
  <si>
    <r>
      <rPr>
        <sz val="12"/>
        <rFont val="新細明體"/>
        <family val="1"/>
      </rPr>
      <t>澳大利亞</t>
    </r>
  </si>
  <si>
    <r>
      <rPr>
        <sz val="12"/>
        <rFont val="新細明體"/>
        <family val="1"/>
      </rPr>
      <t>土庫曼　　</t>
    </r>
  </si>
  <si>
    <r>
      <rPr>
        <sz val="12"/>
        <rFont val="新細明體"/>
        <family val="1"/>
      </rPr>
      <t>坦桑尼亞</t>
    </r>
  </si>
  <si>
    <r>
      <rPr>
        <sz val="12"/>
        <rFont val="新細明體"/>
        <family val="1"/>
      </rPr>
      <t>喀麥隆</t>
    </r>
  </si>
  <si>
    <r>
      <rPr>
        <sz val="12"/>
        <rFont val="新細明體"/>
        <family val="1"/>
      </rPr>
      <t>阿根廷</t>
    </r>
  </si>
  <si>
    <r>
      <rPr>
        <sz val="12"/>
        <rFont val="新細明體"/>
        <family val="1"/>
      </rPr>
      <t>貝南</t>
    </r>
  </si>
  <si>
    <r>
      <rPr>
        <sz val="12"/>
        <rFont val="新細明體"/>
        <family val="1"/>
      </rPr>
      <t>尚比亞　　</t>
    </r>
  </si>
  <si>
    <r>
      <rPr>
        <sz val="12"/>
        <rFont val="新細明體"/>
        <family val="1"/>
      </rPr>
      <t>烏茲別克</t>
    </r>
  </si>
  <si>
    <r>
      <rPr>
        <sz val="12"/>
        <rFont val="新細明體"/>
        <family val="1"/>
      </rPr>
      <t>巴拉圭</t>
    </r>
  </si>
  <si>
    <r>
      <rPr>
        <sz val="12"/>
        <rFont val="新細明體"/>
        <family val="1"/>
      </rPr>
      <t>南非　　　</t>
    </r>
  </si>
  <si>
    <r>
      <rPr>
        <sz val="12"/>
        <rFont val="新細明體"/>
        <family val="1"/>
      </rPr>
      <t>埃及</t>
    </r>
  </si>
  <si>
    <r>
      <rPr>
        <sz val="12"/>
        <rFont val="新細明體"/>
        <family val="1"/>
      </rPr>
      <t>中國大陸</t>
    </r>
  </si>
  <si>
    <r>
      <rPr>
        <sz val="12"/>
        <rFont val="新細明體"/>
        <family val="1"/>
      </rPr>
      <t>日本</t>
    </r>
  </si>
  <si>
    <r>
      <rPr>
        <sz val="12"/>
        <rFont val="新細明體"/>
        <family val="1"/>
      </rPr>
      <t>越南　　　</t>
    </r>
  </si>
  <si>
    <r>
      <t>106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>1</t>
    </r>
    <r>
      <rPr>
        <sz val="16"/>
        <rFont val="新細明體"/>
        <family val="1"/>
      </rPr>
      <t>～</t>
    </r>
    <r>
      <rPr>
        <sz val="16"/>
        <rFont val="Times New Roman"/>
        <family val="1"/>
      </rPr>
      <t>9</t>
    </r>
    <r>
      <rPr>
        <sz val="16"/>
        <rFont val="新細明體"/>
        <family val="1"/>
      </rPr>
      <t>月棉花進口統計表</t>
    </r>
  </si>
  <si>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</si>
  <si>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</si>
  <si>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</si>
  <si>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rPr>
        <sz val="12"/>
        <rFont val="新細明體"/>
        <family val="1"/>
      </rPr>
      <t>數量</t>
    </r>
    <r>
      <rPr>
        <sz val="12"/>
        <rFont val="Times New Roman"/>
        <family val="1"/>
      </rPr>
      <t>(KG)</t>
    </r>
  </si>
  <si>
    <r>
      <rPr>
        <sz val="12"/>
        <rFont val="新細明體"/>
        <family val="1"/>
      </rPr>
      <t>金額</t>
    </r>
    <r>
      <rPr>
        <sz val="12"/>
        <rFont val="Times New Roman"/>
        <family val="1"/>
      </rPr>
      <t>(US$)</t>
    </r>
  </si>
  <si>
    <r>
      <rPr>
        <sz val="12"/>
        <rFont val="新細明體"/>
        <family val="1"/>
      </rPr>
      <t>數量</t>
    </r>
    <r>
      <rPr>
        <sz val="12"/>
        <rFont val="Times New Roman"/>
        <family val="1"/>
      </rPr>
      <t>(%)</t>
    </r>
  </si>
  <si>
    <r>
      <rPr>
        <sz val="12"/>
        <rFont val="新細明體"/>
        <family val="1"/>
      </rPr>
      <t>金額</t>
    </r>
    <r>
      <rPr>
        <sz val="12"/>
        <rFont val="Times New Roman"/>
        <family val="1"/>
      </rPr>
      <t>(%)</t>
    </r>
  </si>
  <si>
    <r>
      <rPr>
        <sz val="12"/>
        <rFont val="新細明體"/>
        <family val="1"/>
      </rPr>
      <t>印度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</si>
  <si>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巴西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</si>
  <si>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馬利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</si>
  <si>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墨西哥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</si>
  <si>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象牙海岸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</si>
  <si>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土耳其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</si>
  <si>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多哥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</si>
  <si>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布吉那法索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</si>
  <si>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巴基斯坦　</t>
    </r>
    <r>
      <rPr>
        <sz val="12"/>
        <rFont val="Times New Roman"/>
        <family val="1"/>
      </rPr>
      <t xml:space="preserve">  </t>
    </r>
  </si>
  <si>
    <r>
      <rPr>
        <sz val="11"/>
        <rFont val="細明體"/>
        <family val="3"/>
      </rPr>
      <t>數量占
比重</t>
    </r>
    <r>
      <rPr>
        <sz val="11"/>
        <rFont val="Times New Roman"/>
        <family val="1"/>
      </rPr>
      <t>%</t>
    </r>
  </si>
  <si>
    <r>
      <rPr>
        <b/>
        <sz val="12"/>
        <rFont val="新細明體"/>
        <family val="1"/>
      </rPr>
      <t>總計</t>
    </r>
  </si>
  <si>
    <r>
      <t>106</t>
    </r>
    <r>
      <rPr>
        <sz val="16"/>
        <rFont val="華康標楷體"/>
        <family val="1"/>
      </rPr>
      <t>年</t>
    </r>
    <r>
      <rPr>
        <sz val="16"/>
        <rFont val="Times New Roman"/>
        <family val="1"/>
      </rPr>
      <t>1</t>
    </r>
    <r>
      <rPr>
        <sz val="16"/>
        <rFont val="華康標楷體"/>
        <family val="1"/>
      </rPr>
      <t>～</t>
    </r>
    <r>
      <rPr>
        <sz val="16"/>
        <rFont val="Times New Roman"/>
        <family val="1"/>
      </rPr>
      <t>10</t>
    </r>
    <r>
      <rPr>
        <sz val="16"/>
        <rFont val="華康標楷體"/>
        <family val="1"/>
      </rPr>
      <t>月棉花進口統計表</t>
    </r>
  </si>
  <si>
    <r>
      <rPr>
        <sz val="12"/>
        <rFont val="華康標楷體"/>
        <family val="1"/>
      </rPr>
      <t>國</t>
    </r>
    <r>
      <rPr>
        <sz val="12"/>
        <rFont val="Times New Roman"/>
        <family val="1"/>
      </rPr>
      <t xml:space="preserve">   </t>
    </r>
    <r>
      <rPr>
        <sz val="12"/>
        <rFont val="華康標楷體"/>
        <family val="1"/>
      </rPr>
      <t>名</t>
    </r>
  </si>
  <si>
    <r>
      <t>106</t>
    </r>
    <r>
      <rPr>
        <sz val="12"/>
        <rFont val="華康標楷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華康標楷體"/>
        <family val="1"/>
      </rPr>
      <t>～</t>
    </r>
    <r>
      <rPr>
        <sz val="12"/>
        <rFont val="Times New Roman"/>
        <family val="1"/>
      </rPr>
      <t>10</t>
    </r>
    <r>
      <rPr>
        <sz val="12"/>
        <rFont val="華康標楷體"/>
        <family val="1"/>
      </rPr>
      <t>月</t>
    </r>
  </si>
  <si>
    <r>
      <t>105</t>
    </r>
    <r>
      <rPr>
        <sz val="12"/>
        <rFont val="華康標楷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華康標楷體"/>
        <family val="1"/>
      </rPr>
      <t>～</t>
    </r>
    <r>
      <rPr>
        <sz val="12"/>
        <rFont val="Times New Roman"/>
        <family val="1"/>
      </rPr>
      <t>10</t>
    </r>
    <r>
      <rPr>
        <sz val="12"/>
        <rFont val="華康標楷體"/>
        <family val="1"/>
      </rPr>
      <t>月</t>
    </r>
  </si>
  <si>
    <r>
      <rPr>
        <sz val="12"/>
        <rFont val="華康標楷體"/>
        <family val="1"/>
      </rPr>
      <t>與去年同期比較</t>
    </r>
  </si>
  <si>
    <r>
      <rPr>
        <sz val="12"/>
        <rFont val="華康標楷體"/>
        <family val="1"/>
      </rPr>
      <t>數量</t>
    </r>
    <r>
      <rPr>
        <sz val="12"/>
        <rFont val="Times New Roman"/>
        <family val="1"/>
      </rPr>
      <t>(KG)</t>
    </r>
  </si>
  <si>
    <r>
      <rPr>
        <sz val="11"/>
        <rFont val="細明體"/>
        <family val="3"/>
      </rPr>
      <t>數量占
比重</t>
    </r>
    <r>
      <rPr>
        <sz val="11"/>
        <rFont val="Times New Roman"/>
        <family val="1"/>
      </rPr>
      <t>%</t>
    </r>
  </si>
  <si>
    <r>
      <rPr>
        <sz val="12"/>
        <rFont val="華康標楷體"/>
        <family val="1"/>
      </rPr>
      <t>金額</t>
    </r>
    <r>
      <rPr>
        <sz val="12"/>
        <rFont val="Times New Roman"/>
        <family val="1"/>
      </rPr>
      <t>(US$)</t>
    </r>
  </si>
  <si>
    <r>
      <rPr>
        <sz val="12"/>
        <rFont val="華康標楷體"/>
        <family val="1"/>
      </rPr>
      <t>數量</t>
    </r>
    <r>
      <rPr>
        <sz val="12"/>
        <rFont val="Times New Roman"/>
        <family val="1"/>
      </rPr>
      <t>(%)</t>
    </r>
  </si>
  <si>
    <r>
      <rPr>
        <sz val="12"/>
        <rFont val="華康標楷體"/>
        <family val="1"/>
      </rPr>
      <t>金額</t>
    </r>
    <r>
      <rPr>
        <sz val="12"/>
        <rFont val="Times New Roman"/>
        <family val="1"/>
      </rPr>
      <t>(%)</t>
    </r>
  </si>
  <si>
    <r>
      <rPr>
        <sz val="12"/>
        <rFont val="華康標楷體"/>
        <family val="1"/>
      </rPr>
      <t>美國</t>
    </r>
  </si>
  <si>
    <r>
      <rPr>
        <sz val="12"/>
        <rFont val="華康標楷體"/>
        <family val="1"/>
      </rPr>
      <t>印度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</si>
  <si>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澳大利亞</t>
    </r>
  </si>
  <si>
    <r>
      <rPr>
        <sz val="12"/>
        <rFont val="華康標楷體"/>
        <family val="1"/>
      </rPr>
      <t>巴西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</si>
  <si>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馬利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</si>
  <si>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象牙海岸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</si>
  <si>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墨西哥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</si>
  <si>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坦桑尼亞</t>
    </r>
  </si>
  <si>
    <r>
      <rPr>
        <sz val="12"/>
        <rFont val="華康標楷體"/>
        <family val="1"/>
      </rPr>
      <t>土庫曼　　</t>
    </r>
  </si>
  <si>
    <r>
      <rPr>
        <sz val="12"/>
        <rFont val="華康標楷體"/>
        <family val="1"/>
      </rPr>
      <t>尚比亞　　</t>
    </r>
  </si>
  <si>
    <r>
      <rPr>
        <sz val="12"/>
        <rFont val="華康標楷體"/>
        <family val="1"/>
      </rPr>
      <t>喀麥隆</t>
    </r>
  </si>
  <si>
    <r>
      <rPr>
        <sz val="12"/>
        <rFont val="華康標楷體"/>
        <family val="1"/>
      </rPr>
      <t>阿根廷</t>
    </r>
  </si>
  <si>
    <r>
      <rPr>
        <sz val="12"/>
        <rFont val="華康標楷體"/>
        <family val="1"/>
      </rPr>
      <t>土耳其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</si>
  <si>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多哥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</si>
  <si>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貝南</t>
    </r>
  </si>
  <si>
    <r>
      <rPr>
        <sz val="12"/>
        <rFont val="華康標楷體"/>
        <family val="1"/>
      </rPr>
      <t>巴基斯坦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</si>
  <si>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布吉那法索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</si>
  <si>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烏茲別克</t>
    </r>
  </si>
  <si>
    <r>
      <rPr>
        <sz val="12"/>
        <rFont val="華康標楷體"/>
        <family val="1"/>
      </rPr>
      <t>巴拉圭</t>
    </r>
  </si>
  <si>
    <r>
      <rPr>
        <sz val="12"/>
        <rFont val="華康標楷體"/>
        <family val="1"/>
      </rPr>
      <t>南非　　　</t>
    </r>
  </si>
  <si>
    <r>
      <rPr>
        <sz val="12"/>
        <rFont val="華康標楷體"/>
        <family val="1"/>
      </rPr>
      <t>埃及</t>
    </r>
  </si>
  <si>
    <r>
      <rPr>
        <sz val="12"/>
        <rFont val="華康標楷體"/>
        <family val="1"/>
      </rPr>
      <t>中國大陸</t>
    </r>
  </si>
  <si>
    <r>
      <rPr>
        <sz val="12"/>
        <rFont val="華康標楷體"/>
        <family val="1"/>
      </rPr>
      <t>日本</t>
    </r>
  </si>
  <si>
    <r>
      <rPr>
        <sz val="12"/>
        <rFont val="華康標楷體"/>
        <family val="1"/>
      </rPr>
      <t>越南　　　</t>
    </r>
  </si>
  <si>
    <r>
      <rPr>
        <b/>
        <sz val="12"/>
        <rFont val="華康標楷體"/>
        <family val="1"/>
      </rPr>
      <t>總計</t>
    </r>
  </si>
  <si>
    <r>
      <rPr>
        <sz val="12"/>
        <rFont val="華康標楷體"/>
        <family val="1"/>
      </rPr>
      <t>西班牙</t>
    </r>
  </si>
  <si>
    <r>
      <rPr>
        <sz val="12"/>
        <rFont val="華康標楷體"/>
        <family val="1"/>
      </rPr>
      <t>總計</t>
    </r>
  </si>
  <si>
    <r>
      <rPr>
        <sz val="12"/>
        <rFont val="華康標楷體"/>
        <family val="1"/>
      </rPr>
      <t>貝南</t>
    </r>
  </si>
  <si>
    <r>
      <t>106</t>
    </r>
    <r>
      <rPr>
        <sz val="16"/>
        <color indexed="8"/>
        <rFont val="華康標楷體"/>
        <family val="1"/>
      </rPr>
      <t>年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華康標楷體"/>
        <family val="1"/>
      </rPr>
      <t>～</t>
    </r>
    <r>
      <rPr>
        <sz val="16"/>
        <color indexed="8"/>
        <rFont val="Times New Roman"/>
        <family val="1"/>
      </rPr>
      <t>11</t>
    </r>
    <r>
      <rPr>
        <sz val="16"/>
        <color indexed="8"/>
        <rFont val="華康標楷體"/>
        <family val="1"/>
      </rPr>
      <t>月棉花進口統計表</t>
    </r>
  </si>
  <si>
    <r>
      <rPr>
        <sz val="12"/>
        <color indexed="8"/>
        <rFont val="華康標楷體"/>
        <family val="1"/>
      </rPr>
      <t>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華康標楷體"/>
        <family val="1"/>
      </rPr>
      <t>名</t>
    </r>
  </si>
  <si>
    <r>
      <t>106</t>
    </r>
    <r>
      <rPr>
        <sz val="12"/>
        <color indexed="8"/>
        <rFont val="華康標楷體"/>
        <family val="1"/>
      </rPr>
      <t>年</t>
    </r>
    <r>
      <rPr>
        <sz val="12"/>
        <color indexed="8"/>
        <rFont val="Times New Roman"/>
        <family val="1"/>
      </rPr>
      <t>1-11</t>
    </r>
    <r>
      <rPr>
        <sz val="12"/>
        <color indexed="8"/>
        <rFont val="華康標楷體"/>
        <family val="1"/>
      </rPr>
      <t>月</t>
    </r>
  </si>
  <si>
    <r>
      <t>105</t>
    </r>
    <r>
      <rPr>
        <sz val="12"/>
        <color indexed="8"/>
        <rFont val="華康標楷體"/>
        <family val="1"/>
      </rPr>
      <t>年</t>
    </r>
    <r>
      <rPr>
        <sz val="12"/>
        <color indexed="8"/>
        <rFont val="Times New Roman"/>
        <family val="1"/>
      </rPr>
      <t>1-11</t>
    </r>
    <r>
      <rPr>
        <sz val="12"/>
        <color indexed="8"/>
        <rFont val="華康標楷體"/>
        <family val="1"/>
      </rPr>
      <t>月</t>
    </r>
  </si>
  <si>
    <r>
      <rPr>
        <sz val="12"/>
        <color indexed="8"/>
        <rFont val="華康標楷體"/>
        <family val="1"/>
      </rPr>
      <t>與去年同期比較</t>
    </r>
  </si>
  <si>
    <r>
      <rPr>
        <sz val="12"/>
        <color indexed="8"/>
        <rFont val="華康標楷體"/>
        <family val="1"/>
      </rPr>
      <t>數量</t>
    </r>
    <r>
      <rPr>
        <sz val="12"/>
        <color indexed="8"/>
        <rFont val="Times New Roman"/>
        <family val="1"/>
      </rPr>
      <t>(KG)</t>
    </r>
  </si>
  <si>
    <r>
      <rPr>
        <sz val="11"/>
        <color indexed="8"/>
        <rFont val="細明體"/>
        <family val="3"/>
      </rPr>
      <t>數量占
比重</t>
    </r>
    <r>
      <rPr>
        <sz val="11"/>
        <color indexed="8"/>
        <rFont val="Times New Roman"/>
        <family val="1"/>
      </rPr>
      <t>%</t>
    </r>
  </si>
  <si>
    <r>
      <rPr>
        <sz val="12"/>
        <color indexed="8"/>
        <rFont val="華康標楷體"/>
        <family val="1"/>
      </rPr>
      <t>金額</t>
    </r>
    <r>
      <rPr>
        <sz val="12"/>
        <color indexed="8"/>
        <rFont val="Times New Roman"/>
        <family val="1"/>
      </rPr>
      <t>(US$)</t>
    </r>
  </si>
  <si>
    <r>
      <rPr>
        <sz val="12"/>
        <color indexed="8"/>
        <rFont val="華康標楷體"/>
        <family val="1"/>
      </rPr>
      <t>數量</t>
    </r>
    <r>
      <rPr>
        <sz val="12"/>
        <color indexed="8"/>
        <rFont val="Times New Roman"/>
        <family val="1"/>
      </rPr>
      <t>(KG)</t>
    </r>
  </si>
  <si>
    <r>
      <rPr>
        <sz val="11"/>
        <color indexed="8"/>
        <rFont val="細明體"/>
        <family val="3"/>
      </rPr>
      <t>數量占
比重</t>
    </r>
    <r>
      <rPr>
        <sz val="11"/>
        <color indexed="8"/>
        <rFont val="Times New Roman"/>
        <family val="1"/>
      </rPr>
      <t>%</t>
    </r>
  </si>
  <si>
    <r>
      <rPr>
        <sz val="12"/>
        <color indexed="8"/>
        <rFont val="華康標楷體"/>
        <family val="1"/>
      </rPr>
      <t>金額</t>
    </r>
    <r>
      <rPr>
        <sz val="12"/>
        <color indexed="8"/>
        <rFont val="Times New Roman"/>
        <family val="1"/>
      </rPr>
      <t>(US$)</t>
    </r>
  </si>
  <si>
    <r>
      <rPr>
        <sz val="12"/>
        <color indexed="8"/>
        <rFont val="華康標楷體"/>
        <family val="1"/>
      </rPr>
      <t>數量</t>
    </r>
    <r>
      <rPr>
        <sz val="12"/>
        <color indexed="8"/>
        <rFont val="Times New Roman"/>
        <family val="1"/>
      </rPr>
      <t>(%)</t>
    </r>
  </si>
  <si>
    <r>
      <rPr>
        <sz val="12"/>
        <color indexed="8"/>
        <rFont val="華康標楷體"/>
        <family val="1"/>
      </rPr>
      <t>金額</t>
    </r>
    <r>
      <rPr>
        <sz val="12"/>
        <color indexed="8"/>
        <rFont val="Times New Roman"/>
        <family val="1"/>
      </rPr>
      <t>(%)</t>
    </r>
  </si>
  <si>
    <r>
      <rPr>
        <sz val="12"/>
        <color indexed="8"/>
        <rFont val="華康標楷體"/>
        <family val="1"/>
      </rPr>
      <t>美國</t>
    </r>
  </si>
  <si>
    <r>
      <rPr>
        <sz val="12"/>
        <color indexed="8"/>
        <rFont val="華康標楷體"/>
        <family val="1"/>
      </rPr>
      <t>印度　　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</si>
  <si>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巴西　　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</si>
  <si>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澳大利亞</t>
    </r>
  </si>
  <si>
    <r>
      <rPr>
        <sz val="12"/>
        <color indexed="8"/>
        <rFont val="華康標楷體"/>
        <family val="1"/>
      </rPr>
      <t>馬利　　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</si>
  <si>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象牙海岸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</si>
  <si>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墨西哥　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</si>
  <si>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坦桑尼亞</t>
    </r>
  </si>
  <si>
    <r>
      <rPr>
        <sz val="12"/>
        <color indexed="8"/>
        <rFont val="華康標楷體"/>
        <family val="1"/>
      </rPr>
      <t>巴基斯坦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</si>
  <si>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喀麥隆</t>
    </r>
  </si>
  <si>
    <r>
      <rPr>
        <sz val="12"/>
        <color indexed="8"/>
        <rFont val="華康標楷體"/>
        <family val="1"/>
      </rPr>
      <t>土庫曼　　</t>
    </r>
  </si>
  <si>
    <r>
      <rPr>
        <sz val="12"/>
        <color indexed="8"/>
        <rFont val="華康標楷體"/>
        <family val="1"/>
      </rPr>
      <t>尚比亞　　</t>
    </r>
  </si>
  <si>
    <r>
      <rPr>
        <sz val="12"/>
        <color indexed="8"/>
        <rFont val="華康標楷體"/>
        <family val="1"/>
      </rPr>
      <t>阿根廷</t>
    </r>
  </si>
  <si>
    <r>
      <rPr>
        <sz val="12"/>
        <color indexed="8"/>
        <rFont val="華康標楷體"/>
        <family val="1"/>
      </rPr>
      <t>土耳其　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</si>
  <si>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多哥　　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</si>
  <si>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貝南</t>
    </r>
  </si>
  <si>
    <r>
      <rPr>
        <sz val="12"/>
        <color indexed="8"/>
        <rFont val="華康標楷體"/>
        <family val="1"/>
      </rPr>
      <t>布吉那法索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</si>
  <si>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烏茲別克</t>
    </r>
  </si>
  <si>
    <r>
      <rPr>
        <sz val="12"/>
        <color indexed="8"/>
        <rFont val="華康標楷體"/>
        <family val="1"/>
      </rPr>
      <t>巴拉圭</t>
    </r>
  </si>
  <si>
    <r>
      <rPr>
        <sz val="12"/>
        <color indexed="8"/>
        <rFont val="華康標楷體"/>
        <family val="1"/>
      </rPr>
      <t>南非　　　</t>
    </r>
  </si>
  <si>
    <r>
      <rPr>
        <sz val="12"/>
        <color indexed="8"/>
        <rFont val="華康標楷體"/>
        <family val="1"/>
      </rPr>
      <t>埃及</t>
    </r>
  </si>
  <si>
    <r>
      <rPr>
        <sz val="12"/>
        <color indexed="8"/>
        <rFont val="華康標楷體"/>
        <family val="1"/>
      </rPr>
      <t>中國大陸</t>
    </r>
  </si>
  <si>
    <r>
      <rPr>
        <sz val="12"/>
        <color indexed="8"/>
        <rFont val="華康標楷體"/>
        <family val="1"/>
      </rPr>
      <t>日本</t>
    </r>
  </si>
  <si>
    <r>
      <rPr>
        <sz val="12"/>
        <color indexed="8"/>
        <rFont val="華康標楷體"/>
        <family val="1"/>
      </rPr>
      <t>西班牙</t>
    </r>
  </si>
  <si>
    <r>
      <rPr>
        <sz val="12"/>
        <color indexed="8"/>
        <rFont val="華康標楷體"/>
        <family val="1"/>
      </rPr>
      <t>越南　　　</t>
    </r>
  </si>
  <si>
    <r>
      <rPr>
        <sz val="12"/>
        <color indexed="8"/>
        <rFont val="華康標楷體"/>
        <family val="1"/>
      </rPr>
      <t>總計</t>
    </r>
  </si>
  <si>
    <r>
      <rPr>
        <sz val="12"/>
        <rFont val="華康標楷體"/>
        <family val="1"/>
      </rPr>
      <t>越南</t>
    </r>
  </si>
  <si>
    <r>
      <rPr>
        <sz val="12"/>
        <rFont val="華康標楷體"/>
        <family val="1"/>
      </rPr>
      <t>吉爾吉斯　</t>
    </r>
  </si>
  <si>
    <r>
      <t>105</t>
    </r>
    <r>
      <rPr>
        <sz val="12"/>
        <rFont val="華康標楷體"/>
        <family val="1"/>
      </rPr>
      <t>年</t>
    </r>
    <r>
      <rPr>
        <sz val="12"/>
        <rFont val="Times New Roman"/>
        <family val="1"/>
      </rPr>
      <t>1-12</t>
    </r>
    <r>
      <rPr>
        <sz val="12"/>
        <rFont val="華康標楷體"/>
        <family val="1"/>
      </rPr>
      <t>月</t>
    </r>
  </si>
  <si>
    <r>
      <rPr>
        <sz val="12"/>
        <rFont val="華康標楷體"/>
        <family val="1"/>
      </rPr>
      <t>澳大利亞</t>
    </r>
  </si>
  <si>
    <r>
      <rPr>
        <sz val="12"/>
        <rFont val="華康標楷體"/>
        <family val="1"/>
      </rPr>
      <t>象牙海岸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</si>
  <si>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多哥　　　</t>
    </r>
    <r>
      <rPr>
        <sz val="12"/>
        <rFont val="Times New Roman"/>
        <family val="1"/>
      </rPr>
      <t xml:space="preserve">  </t>
    </r>
  </si>
  <si>
    <r>
      <t>106</t>
    </r>
    <r>
      <rPr>
        <sz val="16"/>
        <rFont val="華康標楷體"/>
        <family val="1"/>
      </rPr>
      <t>年</t>
    </r>
    <r>
      <rPr>
        <sz val="16"/>
        <rFont val="Times New Roman"/>
        <family val="1"/>
      </rPr>
      <t>1-12</t>
    </r>
    <r>
      <rPr>
        <sz val="16"/>
        <rFont val="華康標楷體"/>
        <family val="1"/>
      </rPr>
      <t>月棉花進口統計表</t>
    </r>
  </si>
  <si>
    <r>
      <t>106</t>
    </r>
    <r>
      <rPr>
        <sz val="12"/>
        <rFont val="華康標楷體"/>
        <family val="1"/>
      </rPr>
      <t>年</t>
    </r>
    <r>
      <rPr>
        <sz val="12"/>
        <rFont val="Times New Roman"/>
        <family val="1"/>
      </rPr>
      <t>1-12</t>
    </r>
    <r>
      <rPr>
        <sz val="12"/>
        <rFont val="華康標楷體"/>
        <family val="1"/>
      </rPr>
      <t>月</t>
    </r>
  </si>
  <si>
    <r>
      <rPr>
        <sz val="12"/>
        <rFont val="華康標楷體"/>
        <family val="1"/>
      </rPr>
      <t>與去年同期比較</t>
    </r>
  </si>
  <si>
    <r>
      <rPr>
        <sz val="11"/>
        <color indexed="8"/>
        <rFont val="細明體"/>
        <family val="3"/>
      </rPr>
      <t>數量占
比重</t>
    </r>
    <r>
      <rPr>
        <sz val="11"/>
        <color indexed="8"/>
        <rFont val="Times New Roman"/>
        <family val="1"/>
      </rPr>
      <t>%</t>
    </r>
  </si>
  <si>
    <r>
      <rPr>
        <sz val="12"/>
        <rFont val="華康標楷體"/>
        <family val="1"/>
      </rPr>
      <t>美國</t>
    </r>
  </si>
  <si>
    <r>
      <rPr>
        <sz val="12"/>
        <rFont val="華康標楷體"/>
        <family val="1"/>
      </rPr>
      <t>印度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</si>
  <si>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巴西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</si>
  <si>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墨西哥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</si>
  <si>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巴基斯坦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</si>
  <si>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坦桑尼亞</t>
    </r>
  </si>
  <si>
    <r>
      <rPr>
        <sz val="12"/>
        <rFont val="華康標楷體"/>
        <family val="1"/>
      </rPr>
      <t>喀麥隆</t>
    </r>
  </si>
  <si>
    <r>
      <rPr>
        <sz val="12"/>
        <rFont val="華康標楷體"/>
        <family val="1"/>
      </rPr>
      <t>土庫曼　　</t>
    </r>
  </si>
  <si>
    <r>
      <rPr>
        <sz val="12"/>
        <rFont val="華康標楷體"/>
        <family val="1"/>
      </rPr>
      <t>烏茲別克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</si>
  <si>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1~12</t>
    </r>
    <r>
      <rPr>
        <sz val="12"/>
        <rFont val="新細明體"/>
        <family val="1"/>
      </rPr>
      <t>月我國棉花進口重量、金額分別為</t>
    </r>
    <r>
      <rPr>
        <sz val="12"/>
        <rFont val="Times New Roman"/>
        <family val="1"/>
      </rPr>
      <t>127,960</t>
    </r>
    <r>
      <rPr>
        <sz val="12"/>
        <rFont val="新細明體"/>
        <family val="1"/>
      </rPr>
      <t>公噸及</t>
    </r>
    <r>
      <rPr>
        <sz val="12"/>
        <rFont val="Times New Roman"/>
        <family val="1"/>
      </rPr>
      <t>221,129</t>
    </r>
    <r>
      <rPr>
        <sz val="12"/>
        <rFont val="新細明體"/>
        <family val="1"/>
      </rPr>
      <t>千美元，較去</t>
    </r>
    <r>
      <rPr>
        <sz val="12"/>
        <rFont val="Times New Roman"/>
        <family val="1"/>
      </rPr>
      <t>(105)</t>
    </r>
    <r>
      <rPr>
        <sz val="12"/>
        <rFont val="新細明體"/>
        <family val="1"/>
      </rPr>
      <t>年同期重量減少</t>
    </r>
    <r>
      <rPr>
        <sz val="12"/>
        <rFont val="Times New Roman"/>
        <family val="1"/>
      </rPr>
      <t>9.6%</t>
    </r>
    <r>
      <rPr>
        <sz val="12"/>
        <rFont val="新細明體"/>
        <family val="1"/>
      </rPr>
      <t>、金額增加</t>
    </r>
    <r>
      <rPr>
        <sz val="12"/>
        <rFont val="Times New Roman"/>
        <family val="1"/>
      </rPr>
      <t>4.9%</t>
    </r>
    <r>
      <rPr>
        <sz val="12"/>
        <rFont val="新細明體"/>
        <family val="1"/>
      </rPr>
      <t>，主要進口地區仍為美國佔總進口量</t>
    </r>
    <r>
      <rPr>
        <sz val="12"/>
        <rFont val="Times New Roman"/>
        <family val="1"/>
      </rPr>
      <t>64.1%</t>
    </r>
    <r>
      <rPr>
        <sz val="12"/>
        <rFont val="新細明體"/>
        <family val="1"/>
      </rPr>
      <t>、其他主要進口來源及重量比重依序為為印度</t>
    </r>
    <r>
      <rPr>
        <sz val="12"/>
        <rFont val="Times New Roman"/>
        <family val="1"/>
      </rPr>
      <t>12.1%</t>
    </r>
    <r>
      <rPr>
        <sz val="12"/>
        <rFont val="新細明體"/>
        <family val="1"/>
      </rPr>
      <t>、巴西</t>
    </r>
    <r>
      <rPr>
        <sz val="12"/>
        <rFont val="Times New Roman"/>
        <family val="1"/>
      </rPr>
      <t>7.9%</t>
    </r>
    <r>
      <rPr>
        <sz val="12"/>
        <rFont val="新細明體"/>
        <family val="1"/>
      </rPr>
      <t>、澳大利亞</t>
    </r>
    <r>
      <rPr>
        <sz val="12"/>
        <rFont val="Times New Roman"/>
        <family val="1"/>
      </rPr>
      <t>6.9%</t>
    </r>
    <r>
      <rPr>
        <sz val="12"/>
        <rFont val="新細明體"/>
        <family val="1"/>
      </rPr>
      <t>、馬利</t>
    </r>
    <r>
      <rPr>
        <sz val="12"/>
        <rFont val="Times New Roman"/>
        <family val="1"/>
      </rPr>
      <t>2.1%</t>
    </r>
    <r>
      <rPr>
        <sz val="12"/>
        <rFont val="新細明體"/>
        <family val="1"/>
      </rPr>
      <t>、墨西哥</t>
    </r>
    <r>
      <rPr>
        <sz val="12"/>
        <rFont val="Times New Roman"/>
        <family val="1"/>
      </rPr>
      <t>2.1%</t>
    </r>
    <r>
      <rPr>
        <sz val="12"/>
        <rFont val="新細明體"/>
        <family val="1"/>
      </rPr>
      <t>、象牙海岸</t>
    </r>
    <r>
      <rPr>
        <sz val="12"/>
        <rFont val="Times New Roman"/>
        <family val="1"/>
      </rPr>
      <t>1.8%</t>
    </r>
    <r>
      <rPr>
        <sz val="12"/>
        <rFont val="新細明體"/>
        <family val="1"/>
      </rPr>
      <t>，平均進口單價則比去年同期增加</t>
    </r>
    <r>
      <rPr>
        <sz val="12"/>
        <rFont val="Times New Roman"/>
        <family val="1"/>
      </rPr>
      <t>16%</t>
    </r>
    <r>
      <rPr>
        <sz val="12"/>
        <rFont val="新細明體"/>
        <family val="1"/>
      </rPr>
      <t>。</t>
    </r>
  </si>
  <si>
    <r>
      <t>106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>1~12</t>
    </r>
    <r>
      <rPr>
        <sz val="16"/>
        <rFont val="新細明體"/>
        <family val="1"/>
      </rPr>
      <t>月棉花進口統計表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</si>
</sst>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[$€-2]\ #,##0.00_);[Red]\([$€-2]\ #,##0.00\)"/>
    <numFmt numFmtId="185" formatCode="#,##0_);[Red]\(#,##0\)"/>
  </numFmts>
  <fonts count="7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6"/>
      <name val="華康標楷體"/>
      <family val="1"/>
    </font>
    <font>
      <sz val="12"/>
      <name val="華康標楷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華康標楷體"/>
      <family val="1"/>
    </font>
    <font>
      <sz val="10"/>
      <name val="華康標楷體"/>
      <family val="1"/>
    </font>
    <font>
      <b/>
      <sz val="12"/>
      <name val="Times New Roman"/>
      <family val="1"/>
    </font>
    <font>
      <sz val="12"/>
      <name val="PMingLiU"/>
      <family val="1"/>
    </font>
    <font>
      <sz val="16"/>
      <name val="新細明體-ExtB"/>
      <family val="1"/>
    </font>
    <font>
      <sz val="12"/>
      <name val="新細明體-ExtB"/>
      <family val="1"/>
    </font>
    <font>
      <b/>
      <sz val="12"/>
      <name val="新細明體-ExtB"/>
      <family val="1"/>
    </font>
    <font>
      <sz val="16"/>
      <name val="新細明體"/>
      <family val="1"/>
    </font>
    <font>
      <b/>
      <sz val="12"/>
      <name val="新細明體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0"/>
      <name val="華康標楷體"/>
      <family val="1"/>
    </font>
    <font>
      <sz val="10"/>
      <color indexed="18"/>
      <name val="PMingLiU"/>
      <family val="1"/>
    </font>
    <font>
      <sz val="16"/>
      <color indexed="8"/>
      <name val="Times New Roman"/>
      <family val="1"/>
    </font>
    <font>
      <sz val="16"/>
      <color indexed="8"/>
      <name val="華康標楷體"/>
      <family val="1"/>
    </font>
    <font>
      <sz val="12"/>
      <color indexed="8"/>
      <name val="Times New Roman"/>
      <family val="1"/>
    </font>
    <font>
      <sz val="12"/>
      <color indexed="8"/>
      <name val="華康標楷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2"/>
      <name val="Calibri"/>
      <family val="1"/>
    </font>
    <font>
      <sz val="12"/>
      <color rgb="FFC00000"/>
      <name val="華康標楷體"/>
      <family val="1"/>
    </font>
    <font>
      <sz val="10"/>
      <color rgb="FF003399"/>
      <name val="PMingLiU"/>
      <family val="1"/>
    </font>
    <font>
      <sz val="16"/>
      <name val="Calibri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華康標楷體"/>
      <family val="1"/>
    </font>
    <font>
      <sz val="12"/>
      <color theme="1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81" fontId="5" fillId="0" borderId="10" xfId="33" applyNumberFormat="1" applyFont="1" applyBorder="1" applyAlignment="1">
      <alignment horizontal="center" vertical="center"/>
    </xf>
    <xf numFmtId="181" fontId="5" fillId="0" borderId="10" xfId="33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center"/>
    </xf>
    <xf numFmtId="10" fontId="5" fillId="0" borderId="10" xfId="3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181" fontId="63" fillId="0" borderId="10" xfId="33" applyNumberFormat="1" applyFont="1" applyBorder="1" applyAlignment="1">
      <alignment horizontal="center" vertical="center"/>
    </xf>
    <xf numFmtId="10" fontId="63" fillId="0" borderId="10" xfId="39" applyNumberFormat="1" applyFont="1" applyBorder="1" applyAlignment="1">
      <alignment horizontal="right" vertical="center"/>
    </xf>
    <xf numFmtId="181" fontId="63" fillId="0" borderId="10" xfId="33" applyNumberFormat="1" applyFont="1" applyBorder="1" applyAlignment="1">
      <alignment horizontal="right" vertical="center"/>
    </xf>
    <xf numFmtId="3" fontId="63" fillId="0" borderId="10" xfId="0" applyNumberFormat="1" applyFont="1" applyBorder="1" applyAlignment="1">
      <alignment horizontal="right" vertical="center" wrapText="1"/>
    </xf>
    <xf numFmtId="0" fontId="63" fillId="0" borderId="10" xfId="0" applyFont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0" fontId="63" fillId="0" borderId="14" xfId="39" applyNumberFormat="1" applyFont="1" applyBorder="1" applyAlignment="1">
      <alignment horizontal="right" vertical="center"/>
    </xf>
    <xf numFmtId="10" fontId="63" fillId="0" borderId="15" xfId="39" applyNumberFormat="1" applyFont="1" applyBorder="1" applyAlignment="1">
      <alignment horizontal="right" vertical="center"/>
    </xf>
    <xf numFmtId="10" fontId="63" fillId="0" borderId="16" xfId="39" applyNumberFormat="1" applyFont="1" applyBorder="1" applyAlignment="1">
      <alignment horizontal="right" vertical="center"/>
    </xf>
    <xf numFmtId="181" fontId="63" fillId="0" borderId="14" xfId="33" applyNumberFormat="1" applyFont="1" applyBorder="1" applyAlignment="1">
      <alignment horizontal="center" vertical="center"/>
    </xf>
    <xf numFmtId="0" fontId="63" fillId="0" borderId="17" xfId="0" applyFont="1" applyBorder="1" applyAlignment="1">
      <alignment vertical="center"/>
    </xf>
    <xf numFmtId="181" fontId="63" fillId="0" borderId="18" xfId="0" applyNumberFormat="1" applyFont="1" applyBorder="1" applyAlignment="1">
      <alignment horizontal="center" vertical="center"/>
    </xf>
    <xf numFmtId="10" fontId="63" fillId="0" borderId="18" xfId="39" applyNumberFormat="1" applyFont="1" applyBorder="1" applyAlignment="1">
      <alignment horizontal="right" vertical="center"/>
    </xf>
    <xf numFmtId="10" fontId="63" fillId="0" borderId="19" xfId="39" applyNumberFormat="1" applyFont="1" applyBorder="1" applyAlignment="1">
      <alignment horizontal="right" vertical="center"/>
    </xf>
    <xf numFmtId="181" fontId="63" fillId="0" borderId="10" xfId="33" applyNumberFormat="1" applyFont="1" applyBorder="1" applyAlignment="1">
      <alignment vertical="center"/>
    </xf>
    <xf numFmtId="10" fontId="63" fillId="0" borderId="10" xfId="39" applyNumberFormat="1" applyFont="1" applyBorder="1" applyAlignment="1">
      <alignment vertical="center"/>
    </xf>
    <xf numFmtId="181" fontId="63" fillId="0" borderId="10" xfId="33" applyNumberFormat="1" applyFont="1" applyBorder="1" applyAlignment="1">
      <alignment horizontal="right" vertical="center" indent="1"/>
    </xf>
    <xf numFmtId="0" fontId="64" fillId="7" borderId="10" xfId="0" applyFont="1" applyFill="1" applyBorder="1" applyAlignment="1">
      <alignment horizontal="center" vertical="center"/>
    </xf>
    <xf numFmtId="181" fontId="64" fillId="7" borderId="10" xfId="0" applyNumberFormat="1" applyFont="1" applyFill="1" applyBorder="1" applyAlignment="1">
      <alignment horizontal="right" vertical="center" indent="1"/>
    </xf>
    <xf numFmtId="10" fontId="64" fillId="7" borderId="10" xfId="39" applyNumberFormat="1" applyFont="1" applyFill="1" applyBorder="1" applyAlignment="1">
      <alignment vertical="center"/>
    </xf>
    <xf numFmtId="43" fontId="5" fillId="0" borderId="0" xfId="0" applyNumberFormat="1" applyFont="1" applyAlignment="1">
      <alignment/>
    </xf>
    <xf numFmtId="181" fontId="5" fillId="6" borderId="10" xfId="33" applyNumberFormat="1" applyFont="1" applyFill="1" applyBorder="1" applyAlignment="1">
      <alignment horizontal="center" vertical="center"/>
    </xf>
    <xf numFmtId="10" fontId="5" fillId="6" borderId="10" xfId="39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181" fontId="5" fillId="7" borderId="10" xfId="0" applyNumberFormat="1" applyFont="1" applyFill="1" applyBorder="1" applyAlignment="1">
      <alignment horizontal="center" vertical="center"/>
    </xf>
    <xf numFmtId="10" fontId="65" fillId="0" borderId="10" xfId="39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81" fontId="8" fillId="0" borderId="10" xfId="33" applyNumberFormat="1" applyFont="1" applyBorder="1" applyAlignment="1">
      <alignment horizontal="center" vertical="center"/>
    </xf>
    <xf numFmtId="181" fontId="8" fillId="0" borderId="10" xfId="33" applyNumberFormat="1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63" fillId="0" borderId="20" xfId="0" applyFont="1" applyBorder="1" applyAlignment="1">
      <alignment vertical="center" wrapText="1"/>
    </xf>
    <xf numFmtId="181" fontId="63" fillId="0" borderId="16" xfId="33" applyNumberFormat="1" applyFont="1" applyBorder="1" applyAlignment="1">
      <alignment horizontal="center" vertical="center"/>
    </xf>
    <xf numFmtId="0" fontId="63" fillId="0" borderId="21" xfId="0" applyFont="1" applyBorder="1" applyAlignment="1">
      <alignment horizontal="left"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11" xfId="0" applyFont="1" applyBorder="1" applyAlignment="1">
      <alignment vertical="center"/>
    </xf>
    <xf numFmtId="3" fontId="66" fillId="0" borderId="0" xfId="0" applyNumberFormat="1" applyFont="1" applyFill="1" applyBorder="1" applyAlignment="1">
      <alignment wrapText="1"/>
    </xf>
    <xf numFmtId="0" fontId="12" fillId="0" borderId="10" xfId="0" applyFont="1" applyBorder="1" applyAlignment="1">
      <alignment vertical="center" wrapText="1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10" xfId="33" applyNumberFormat="1" applyFont="1" applyFill="1" applyBorder="1" applyAlignment="1">
      <alignment horizontal="center" vertical="center"/>
    </xf>
    <xf numFmtId="10" fontId="5" fillId="0" borderId="10" xfId="39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81" fontId="14" fillId="0" borderId="10" xfId="33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 wrapText="1"/>
    </xf>
    <xf numFmtId="10" fontId="14" fillId="0" borderId="10" xfId="39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181" fontId="14" fillId="0" borderId="10" xfId="33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vertical="center" wrapText="1"/>
    </xf>
    <xf numFmtId="0" fontId="15" fillId="7" borderId="10" xfId="0" applyFont="1" applyFill="1" applyBorder="1" applyAlignment="1">
      <alignment horizontal="center" vertical="center"/>
    </xf>
    <xf numFmtId="181" fontId="15" fillId="7" borderId="10" xfId="0" applyNumberFormat="1" applyFont="1" applyFill="1" applyBorder="1" applyAlignment="1">
      <alignment horizontal="center" vertical="center"/>
    </xf>
    <xf numFmtId="10" fontId="15" fillId="7" borderId="10" xfId="39" applyNumberFormat="1" applyFont="1" applyFill="1" applyBorder="1" applyAlignment="1">
      <alignment horizontal="right" vertical="center"/>
    </xf>
    <xf numFmtId="179" fontId="8" fillId="0" borderId="10" xfId="39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79" fontId="8" fillId="0" borderId="10" xfId="33" applyNumberFormat="1" applyFont="1" applyBorder="1" applyAlignment="1">
      <alignment horizontal="right" vertical="center"/>
    </xf>
    <xf numFmtId="179" fontId="11" fillId="6" borderId="10" xfId="39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 horizont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181" fontId="8" fillId="0" borderId="23" xfId="33" applyNumberFormat="1" applyFont="1" applyBorder="1" applyAlignment="1">
      <alignment horizontal="center" vertical="center"/>
    </xf>
    <xf numFmtId="179" fontId="8" fillId="0" borderId="23" xfId="39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1" fontId="8" fillId="0" borderId="24" xfId="33" applyNumberFormat="1" applyFont="1" applyBorder="1" applyAlignment="1">
      <alignment horizontal="center" vertical="center"/>
    </xf>
    <xf numFmtId="181" fontId="8" fillId="0" borderId="25" xfId="33" applyNumberFormat="1" applyFont="1" applyBorder="1" applyAlignment="1">
      <alignment horizontal="center" vertical="center"/>
    </xf>
    <xf numFmtId="0" fontId="11" fillId="6" borderId="22" xfId="0" applyFont="1" applyFill="1" applyBorder="1" applyAlignment="1">
      <alignment vertical="center"/>
    </xf>
    <xf numFmtId="181" fontId="11" fillId="6" borderId="26" xfId="33" applyNumberFormat="1" applyFont="1" applyFill="1" applyBorder="1" applyAlignment="1">
      <alignment horizontal="center" vertical="center"/>
    </xf>
    <xf numFmtId="179" fontId="11" fillId="6" borderId="27" xfId="33" applyNumberFormat="1" applyFont="1" applyFill="1" applyBorder="1" applyAlignment="1">
      <alignment horizontal="right" vertical="center"/>
    </xf>
    <xf numFmtId="181" fontId="11" fillId="6" borderId="28" xfId="33" applyNumberFormat="1" applyFont="1" applyFill="1" applyBorder="1" applyAlignment="1">
      <alignment horizontal="center" vertical="center"/>
    </xf>
    <xf numFmtId="179" fontId="11" fillId="6" borderId="23" xfId="39" applyNumberFormat="1" applyFont="1" applyFill="1" applyBorder="1" applyAlignment="1">
      <alignment horizontal="right" vertical="center"/>
    </xf>
    <xf numFmtId="181" fontId="11" fillId="6" borderId="26" xfId="0" applyNumberFormat="1" applyFont="1" applyFill="1" applyBorder="1" applyAlignment="1">
      <alignment horizontal="center" vertical="center"/>
    </xf>
    <xf numFmtId="181" fontId="11" fillId="6" borderId="28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9" fillId="6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1" fontId="8" fillId="0" borderId="23" xfId="33" applyNumberFormat="1" applyFont="1" applyBorder="1" applyAlignment="1">
      <alignment horizontal="right" vertical="center"/>
    </xf>
    <xf numFmtId="181" fontId="8" fillId="0" borderId="25" xfId="33" applyNumberFormat="1" applyFont="1" applyBorder="1" applyAlignment="1">
      <alignment horizontal="right" vertical="center"/>
    </xf>
    <xf numFmtId="0" fontId="67" fillId="0" borderId="0" xfId="0" applyFont="1" applyAlignment="1">
      <alignment horizontal="center"/>
    </xf>
    <xf numFmtId="0" fontId="63" fillId="0" borderId="21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79" fontId="8" fillId="0" borderId="10" xfId="33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81" fontId="8" fillId="0" borderId="20" xfId="33" applyNumberFormat="1" applyFont="1" applyBorder="1" applyAlignment="1">
      <alignment horizontal="center" vertical="center"/>
    </xf>
    <xf numFmtId="181" fontId="8" fillId="0" borderId="16" xfId="33" applyNumberFormat="1" applyFont="1" applyBorder="1" applyAlignment="1">
      <alignment horizontal="center" vertical="center"/>
    </xf>
    <xf numFmtId="179" fontId="8" fillId="0" borderId="12" xfId="33" applyNumberFormat="1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22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22" xfId="0" applyFont="1" applyBorder="1" applyAlignment="1">
      <alignment vertical="center"/>
    </xf>
    <xf numFmtId="181" fontId="69" fillId="0" borderId="20" xfId="33" applyNumberFormat="1" applyFont="1" applyBorder="1" applyAlignment="1">
      <alignment horizontal="center" vertical="center"/>
    </xf>
    <xf numFmtId="179" fontId="69" fillId="0" borderId="10" xfId="33" applyNumberFormat="1" applyFont="1" applyBorder="1" applyAlignment="1">
      <alignment horizontal="center" vertical="center"/>
    </xf>
    <xf numFmtId="3" fontId="69" fillId="0" borderId="16" xfId="0" applyNumberFormat="1" applyFont="1" applyBorder="1" applyAlignment="1">
      <alignment horizontal="right" vertical="center" wrapText="1"/>
    </xf>
    <xf numFmtId="0" fontId="69" fillId="0" borderId="22" xfId="0" applyFont="1" applyBorder="1" applyAlignment="1">
      <alignment vertical="center" wrapText="1"/>
    </xf>
    <xf numFmtId="181" fontId="69" fillId="0" borderId="16" xfId="33" applyNumberFormat="1" applyFont="1" applyBorder="1" applyAlignment="1">
      <alignment horizontal="center" vertical="center"/>
    </xf>
    <xf numFmtId="181" fontId="69" fillId="0" borderId="29" xfId="0" applyNumberFormat="1" applyFont="1" applyBorder="1" applyAlignment="1">
      <alignment horizontal="center" vertical="center"/>
    </xf>
    <xf numFmtId="179" fontId="69" fillId="0" borderId="12" xfId="33" applyNumberFormat="1" applyFont="1" applyBorder="1" applyAlignment="1">
      <alignment horizontal="center" vertical="center"/>
    </xf>
    <xf numFmtId="181" fontId="69" fillId="0" borderId="13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10" fontId="71" fillId="0" borderId="0" xfId="0" applyNumberFormat="1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181" fontId="69" fillId="0" borderId="29" xfId="33" applyNumberFormat="1" applyFont="1" applyBorder="1" applyAlignment="1">
      <alignment horizontal="center" vertical="center"/>
    </xf>
    <xf numFmtId="3" fontId="69" fillId="0" borderId="13" xfId="0" applyNumberFormat="1" applyFont="1" applyBorder="1" applyAlignment="1">
      <alignment horizontal="right" vertical="center" wrapText="1"/>
    </xf>
    <xf numFmtId="181" fontId="8" fillId="0" borderId="29" xfId="33" applyNumberFormat="1" applyFont="1" applyBorder="1" applyAlignment="1">
      <alignment horizontal="center" vertical="center"/>
    </xf>
    <xf numFmtId="181" fontId="8" fillId="0" borderId="13" xfId="33" applyNumberFormat="1" applyFont="1" applyBorder="1" applyAlignment="1">
      <alignment horizontal="center" vertical="center"/>
    </xf>
    <xf numFmtId="179" fontId="69" fillId="0" borderId="23" xfId="39" applyNumberFormat="1" applyFont="1" applyBorder="1" applyAlignment="1">
      <alignment horizontal="right" vertical="center"/>
    </xf>
    <xf numFmtId="179" fontId="69" fillId="0" borderId="10" xfId="39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34"/>
  <sheetViews>
    <sheetView zoomScalePageLayoutView="0" workbookViewId="0" topLeftCell="A1">
      <selection activeCell="F24" sqref="F24"/>
    </sheetView>
  </sheetViews>
  <sheetFormatPr defaultColWidth="9.00390625" defaultRowHeight="16.5"/>
  <cols>
    <col min="1" max="1" width="13.75390625" style="9" customWidth="1"/>
    <col min="2" max="2" width="14.00390625" style="1" customWidth="1"/>
    <col min="3" max="3" width="14.125" style="1" customWidth="1"/>
    <col min="4" max="4" width="13.875" style="1" customWidth="1"/>
    <col min="5" max="5" width="14.25390625" style="1" customWidth="1"/>
    <col min="6" max="7" width="10.625" style="1" customWidth="1"/>
  </cols>
  <sheetData>
    <row r="1" spans="1:7" s="2" customFormat="1" ht="30" customHeight="1">
      <c r="A1" s="114" t="s">
        <v>87</v>
      </c>
      <c r="B1" s="114"/>
      <c r="C1" s="114"/>
      <c r="D1" s="114"/>
      <c r="E1" s="114"/>
      <c r="F1" s="114"/>
      <c r="G1" s="114"/>
    </row>
    <row r="2" spans="1:7" s="2" customFormat="1" ht="15" customHeight="1" thickBot="1">
      <c r="A2" s="18"/>
      <c r="B2" s="19"/>
      <c r="C2" s="19"/>
      <c r="D2" s="19"/>
      <c r="E2" s="19"/>
      <c r="F2" s="19"/>
      <c r="G2" s="19"/>
    </row>
    <row r="3" spans="1:7" s="2" customFormat="1" ht="21.75" customHeight="1">
      <c r="A3" s="115" t="s">
        <v>43</v>
      </c>
      <c r="B3" s="117" t="s">
        <v>88</v>
      </c>
      <c r="C3" s="117"/>
      <c r="D3" s="117" t="s">
        <v>44</v>
      </c>
      <c r="E3" s="117"/>
      <c r="F3" s="117" t="s">
        <v>45</v>
      </c>
      <c r="G3" s="118"/>
    </row>
    <row r="4" spans="1:7" s="2" customFormat="1" ht="21.75" customHeight="1" thickBot="1">
      <c r="A4" s="116"/>
      <c r="B4" s="28" t="s">
        <v>46</v>
      </c>
      <c r="C4" s="28" t="s">
        <v>47</v>
      </c>
      <c r="D4" s="28" t="s">
        <v>46</v>
      </c>
      <c r="E4" s="28" t="s">
        <v>47</v>
      </c>
      <c r="F4" s="28" t="s">
        <v>48</v>
      </c>
      <c r="G4" s="29" t="s">
        <v>49</v>
      </c>
    </row>
    <row r="5" spans="1:9" s="2" customFormat="1" ht="24.75" customHeight="1">
      <c r="A5" s="58" t="s">
        <v>97</v>
      </c>
      <c r="B5" s="33">
        <v>8374600</v>
      </c>
      <c r="C5" s="59">
        <v>13980600</v>
      </c>
      <c r="D5" s="33">
        <v>6377183</v>
      </c>
      <c r="E5" s="59">
        <v>9348500</v>
      </c>
      <c r="F5" s="30">
        <f aca="true" t="shared" si="0" ref="F5:G9">SUM(B5/D5-1)</f>
        <v>0.31321305974754066</v>
      </c>
      <c r="G5" s="31">
        <f t="shared" si="0"/>
        <v>0.495491255281596</v>
      </c>
      <c r="H5" s="17"/>
      <c r="I5" s="17"/>
    </row>
    <row r="6" spans="1:9" s="2" customFormat="1" ht="24.75" customHeight="1">
      <c r="A6" s="60" t="s">
        <v>98</v>
      </c>
      <c r="B6" s="22">
        <v>3270002</v>
      </c>
      <c r="C6" s="25">
        <v>5575000</v>
      </c>
      <c r="D6" s="24">
        <v>1529521</v>
      </c>
      <c r="E6" s="24">
        <v>2198800</v>
      </c>
      <c r="F6" s="23">
        <f t="shared" si="0"/>
        <v>1.1379255335493923</v>
      </c>
      <c r="G6" s="32">
        <f t="shared" si="0"/>
        <v>1.5354738948517372</v>
      </c>
      <c r="H6" s="17"/>
      <c r="I6" s="17"/>
    </row>
    <row r="7" spans="1:7" s="2" customFormat="1" ht="24.75" customHeight="1">
      <c r="A7" s="60" t="s">
        <v>101</v>
      </c>
      <c r="B7" s="22">
        <v>2375854</v>
      </c>
      <c r="C7" s="25">
        <v>4014600</v>
      </c>
      <c r="D7" s="22">
        <v>292040</v>
      </c>
      <c r="E7" s="24">
        <v>341800</v>
      </c>
      <c r="F7" s="23">
        <f t="shared" si="0"/>
        <v>7.135371866867553</v>
      </c>
      <c r="G7" s="32">
        <f t="shared" si="0"/>
        <v>10.745465184318315</v>
      </c>
    </row>
    <row r="8" spans="1:7" s="2" customFormat="1" ht="24.75" customHeight="1">
      <c r="A8" s="60" t="s">
        <v>102</v>
      </c>
      <c r="B8" s="22">
        <v>325335</v>
      </c>
      <c r="C8" s="25">
        <v>486100</v>
      </c>
      <c r="D8" s="22">
        <v>143310</v>
      </c>
      <c r="E8" s="24">
        <v>221600</v>
      </c>
      <c r="F8" s="23">
        <f t="shared" si="0"/>
        <v>1.2701486288465564</v>
      </c>
      <c r="G8" s="32">
        <f t="shared" si="0"/>
        <v>1.193592057761733</v>
      </c>
    </row>
    <row r="9" spans="1:7" s="2" customFormat="1" ht="24.75" customHeight="1">
      <c r="A9" s="60" t="s">
        <v>104</v>
      </c>
      <c r="B9" s="22">
        <v>251632</v>
      </c>
      <c r="C9" s="25">
        <v>447400</v>
      </c>
      <c r="D9" s="24">
        <v>35519</v>
      </c>
      <c r="E9" s="24">
        <v>56200</v>
      </c>
      <c r="F9" s="23">
        <f t="shared" si="0"/>
        <v>6.084433683380726</v>
      </c>
      <c r="G9" s="32">
        <f t="shared" si="0"/>
        <v>6.960854092526691</v>
      </c>
    </row>
    <row r="10" spans="1:7" s="2" customFormat="1" ht="24.75" customHeight="1">
      <c r="A10" s="60" t="s">
        <v>105</v>
      </c>
      <c r="B10" s="22">
        <v>125</v>
      </c>
      <c r="C10" s="25">
        <v>1500</v>
      </c>
      <c r="D10" s="22">
        <v>0</v>
      </c>
      <c r="E10" s="22">
        <v>0</v>
      </c>
      <c r="F10" s="22">
        <v>0</v>
      </c>
      <c r="G10" s="57">
        <v>0</v>
      </c>
    </row>
    <row r="11" spans="1:7" s="2" customFormat="1" ht="24.75" customHeight="1">
      <c r="A11" s="56" t="s">
        <v>96</v>
      </c>
      <c r="B11" s="22">
        <v>0</v>
      </c>
      <c r="C11" s="22">
        <v>0</v>
      </c>
      <c r="D11" s="22">
        <v>4421135</v>
      </c>
      <c r="E11" s="24">
        <v>6727800</v>
      </c>
      <c r="F11" s="23">
        <f aca="true" t="shared" si="1" ref="F11:G13">SUM(B11/D11-1)</f>
        <v>-1</v>
      </c>
      <c r="G11" s="32">
        <f t="shared" si="1"/>
        <v>-1</v>
      </c>
    </row>
    <row r="12" spans="1:7" s="2" customFormat="1" ht="24.75" customHeight="1">
      <c r="A12" s="60" t="s">
        <v>99</v>
      </c>
      <c r="B12" s="22">
        <v>0</v>
      </c>
      <c r="C12" s="22">
        <v>0</v>
      </c>
      <c r="D12" s="22">
        <v>640337</v>
      </c>
      <c r="E12" s="22">
        <v>917200</v>
      </c>
      <c r="F12" s="23">
        <f t="shared" si="1"/>
        <v>-1</v>
      </c>
      <c r="G12" s="32">
        <f t="shared" si="1"/>
        <v>-1</v>
      </c>
    </row>
    <row r="13" spans="1:7" s="2" customFormat="1" ht="24.75" customHeight="1">
      <c r="A13" s="60" t="s">
        <v>30</v>
      </c>
      <c r="B13" s="22">
        <v>0</v>
      </c>
      <c r="C13" s="22">
        <v>0</v>
      </c>
      <c r="D13" s="22">
        <v>253152</v>
      </c>
      <c r="E13" s="22">
        <v>543800</v>
      </c>
      <c r="F13" s="23">
        <f t="shared" si="1"/>
        <v>-1</v>
      </c>
      <c r="G13" s="32">
        <f t="shared" si="1"/>
        <v>-1</v>
      </c>
    </row>
    <row r="14" spans="1:7" s="2" customFormat="1" ht="24.75" customHeight="1">
      <c r="A14" s="60" t="s">
        <v>100</v>
      </c>
      <c r="B14" s="22">
        <v>0</v>
      </c>
      <c r="C14" s="22">
        <v>0</v>
      </c>
      <c r="D14" s="22">
        <v>299490</v>
      </c>
      <c r="E14" s="22">
        <v>342300</v>
      </c>
      <c r="F14" s="22">
        <v>0</v>
      </c>
      <c r="G14" s="57">
        <v>0</v>
      </c>
    </row>
    <row r="15" spans="1:7" s="2" customFormat="1" ht="24.75" customHeight="1">
      <c r="A15" s="60" t="s">
        <v>89</v>
      </c>
      <c r="B15" s="22">
        <v>0</v>
      </c>
      <c r="C15" s="22">
        <v>0</v>
      </c>
      <c r="D15" s="22">
        <v>172380</v>
      </c>
      <c r="E15" s="24">
        <v>237200</v>
      </c>
      <c r="F15" s="22">
        <v>0</v>
      </c>
      <c r="G15" s="57">
        <v>0</v>
      </c>
    </row>
    <row r="16" spans="1:7" s="2" customFormat="1" ht="24.75" customHeight="1">
      <c r="A16" s="60" t="s">
        <v>29</v>
      </c>
      <c r="B16" s="22">
        <v>0</v>
      </c>
      <c r="C16" s="22">
        <v>0</v>
      </c>
      <c r="D16" s="22">
        <v>198000</v>
      </c>
      <c r="E16" s="22">
        <v>222300</v>
      </c>
      <c r="F16" s="23">
        <f aca="true" t="shared" si="2" ref="F16:G18">SUM(B16/D16-1)</f>
        <v>-1</v>
      </c>
      <c r="G16" s="32">
        <f t="shared" si="2"/>
        <v>-1</v>
      </c>
    </row>
    <row r="17" spans="1:7" s="2" customFormat="1" ht="24.75" customHeight="1" thickBot="1">
      <c r="A17" s="60" t="s">
        <v>103</v>
      </c>
      <c r="B17" s="22">
        <v>0</v>
      </c>
      <c r="C17" s="22">
        <v>0</v>
      </c>
      <c r="D17" s="22">
        <v>151061</v>
      </c>
      <c r="E17" s="22">
        <v>209100</v>
      </c>
      <c r="F17" s="23">
        <f t="shared" si="2"/>
        <v>-1</v>
      </c>
      <c r="G17" s="32">
        <f t="shared" si="2"/>
        <v>-1</v>
      </c>
    </row>
    <row r="18" spans="1:9" s="2" customFormat="1" ht="21.75" customHeight="1" thickBot="1">
      <c r="A18" s="34" t="s">
        <v>50</v>
      </c>
      <c r="B18" s="35">
        <f>SUM(B5:B17)</f>
        <v>14597548</v>
      </c>
      <c r="C18" s="35">
        <f>SUM(C5:C17)</f>
        <v>24505200</v>
      </c>
      <c r="D18" s="35">
        <f>SUM(D5:D17)</f>
        <v>14513128</v>
      </c>
      <c r="E18" s="35">
        <f>SUM(E5:E17)</f>
        <v>21366600</v>
      </c>
      <c r="F18" s="36">
        <f t="shared" si="2"/>
        <v>0.0058168025528335665</v>
      </c>
      <c r="G18" s="37">
        <f t="shared" si="2"/>
        <v>0.14689281401814047</v>
      </c>
      <c r="H18" s="17"/>
      <c r="I18" s="17"/>
    </row>
    <row r="19" spans="2:7" s="2" customFormat="1" ht="16.5">
      <c r="B19" s="3"/>
      <c r="C19" s="3"/>
      <c r="D19" s="3"/>
      <c r="E19" s="3"/>
      <c r="F19" s="13"/>
      <c r="G19" s="13"/>
    </row>
    <row r="20" spans="2:7" s="2" customFormat="1" ht="16.5">
      <c r="B20" s="3"/>
      <c r="C20" s="3"/>
      <c r="D20" s="3"/>
      <c r="E20" s="3"/>
      <c r="F20" s="13"/>
      <c r="G20" s="13"/>
    </row>
    <row r="21" spans="2:7" s="2" customFormat="1" ht="16.5">
      <c r="B21" s="3"/>
      <c r="C21" s="3"/>
      <c r="D21" s="3"/>
      <c r="E21" s="3"/>
      <c r="F21" s="13"/>
      <c r="G21" s="13"/>
    </row>
    <row r="22" spans="2:7" s="2" customFormat="1" ht="16.5">
      <c r="B22" s="3"/>
      <c r="C22" s="3"/>
      <c r="D22" s="3"/>
      <c r="E22" s="3"/>
      <c r="F22" s="13"/>
      <c r="G22" s="13"/>
    </row>
    <row r="23" spans="2:7" s="2" customFormat="1" ht="16.5">
      <c r="B23" s="3"/>
      <c r="C23" s="3"/>
      <c r="D23" s="3"/>
      <c r="E23" s="3"/>
      <c r="F23" s="13"/>
      <c r="G23" s="13"/>
    </row>
    <row r="24" spans="2:7" s="2" customFormat="1" ht="16.5">
      <c r="B24" s="3"/>
      <c r="C24" s="3"/>
      <c r="D24" s="3"/>
      <c r="E24" s="3"/>
      <c r="F24" s="13"/>
      <c r="G24" s="13"/>
    </row>
    <row r="25" spans="2:7" s="2" customFormat="1" ht="16.5">
      <c r="B25" s="3"/>
      <c r="C25" s="3"/>
      <c r="D25" s="3"/>
      <c r="E25" s="3"/>
      <c r="F25" s="13"/>
      <c r="G25" s="13"/>
    </row>
    <row r="26" spans="2:7" s="2" customFormat="1" ht="16.5">
      <c r="B26" s="3"/>
      <c r="C26" s="3"/>
      <c r="D26" s="3"/>
      <c r="E26" s="3"/>
      <c r="F26" s="13"/>
      <c r="G26" s="13"/>
    </row>
    <row r="27" spans="2:7" s="2" customFormat="1" ht="16.5">
      <c r="B27" s="3"/>
      <c r="C27" s="3"/>
      <c r="D27" s="3"/>
      <c r="E27" s="3"/>
      <c r="F27" s="13"/>
      <c r="G27" s="13"/>
    </row>
    <row r="28" spans="2:7" s="2" customFormat="1" ht="16.5">
      <c r="B28" s="3"/>
      <c r="C28" s="3"/>
      <c r="D28" s="3"/>
      <c r="E28" s="3"/>
      <c r="F28" s="13"/>
      <c r="G28" s="13"/>
    </row>
    <row r="29" spans="2:7" s="2" customFormat="1" ht="16.5">
      <c r="B29" s="3"/>
      <c r="C29" s="3"/>
      <c r="D29" s="3"/>
      <c r="E29" s="3"/>
      <c r="F29" s="13"/>
      <c r="G29" s="13"/>
    </row>
    <row r="30" spans="2:7" s="2" customFormat="1" ht="16.5">
      <c r="B30" s="3"/>
      <c r="C30" s="3"/>
      <c r="D30" s="3"/>
      <c r="E30" s="3"/>
      <c r="F30" s="13"/>
      <c r="G30" s="13"/>
    </row>
    <row r="31" spans="2:7" s="2" customFormat="1" ht="16.5">
      <c r="B31" s="3"/>
      <c r="C31" s="3"/>
      <c r="D31" s="3"/>
      <c r="E31" s="3"/>
      <c r="F31" s="13"/>
      <c r="G31" s="13"/>
    </row>
    <row r="32" spans="2:7" s="2" customFormat="1" ht="16.5">
      <c r="B32" s="3"/>
      <c r="C32" s="3"/>
      <c r="D32" s="3"/>
      <c r="E32" s="3"/>
      <c r="F32" s="13"/>
      <c r="G32" s="13"/>
    </row>
    <row r="33" spans="2:7" s="2" customFormat="1" ht="16.5">
      <c r="B33" s="3"/>
      <c r="C33" s="3"/>
      <c r="D33" s="3"/>
      <c r="E33" s="3"/>
      <c r="F33" s="13"/>
      <c r="G33" s="13"/>
    </row>
    <row r="34" spans="2:7" s="2" customFormat="1" ht="16.5">
      <c r="B34" s="3"/>
      <c r="C34" s="3"/>
      <c r="D34" s="3"/>
      <c r="E34" s="3"/>
      <c r="F34" s="13"/>
      <c r="G34" s="13"/>
    </row>
    <row r="35" spans="2:7" s="2" customFormat="1" ht="16.5">
      <c r="B35" s="3"/>
      <c r="C35" s="3"/>
      <c r="D35" s="3"/>
      <c r="E35" s="3"/>
      <c r="F35" s="13"/>
      <c r="G35" s="13"/>
    </row>
    <row r="36" spans="2:7" s="2" customFormat="1" ht="16.5">
      <c r="B36" s="3"/>
      <c r="C36" s="3"/>
      <c r="D36" s="3"/>
      <c r="E36" s="3"/>
      <c r="F36" s="13"/>
      <c r="G36" s="13"/>
    </row>
    <row r="37" spans="2:7" s="2" customFormat="1" ht="16.5">
      <c r="B37" s="3"/>
      <c r="C37" s="3"/>
      <c r="D37" s="3"/>
      <c r="E37" s="3"/>
      <c r="F37" s="3"/>
      <c r="G37" s="3"/>
    </row>
    <row r="38" spans="2:7" s="2" customFormat="1" ht="16.5">
      <c r="B38" s="3"/>
      <c r="C38" s="3"/>
      <c r="D38" s="3"/>
      <c r="E38" s="3"/>
      <c r="F38" s="3"/>
      <c r="G38" s="3"/>
    </row>
    <row r="39" spans="2:7" s="2" customFormat="1" ht="16.5">
      <c r="B39" s="3"/>
      <c r="C39" s="3"/>
      <c r="D39" s="3"/>
      <c r="E39" s="3"/>
      <c r="F39" s="3"/>
      <c r="G39" s="3"/>
    </row>
    <row r="40" spans="2:7" s="2" customFormat="1" ht="16.5">
      <c r="B40" s="3"/>
      <c r="C40" s="3"/>
      <c r="D40" s="3"/>
      <c r="E40" s="3"/>
      <c r="F40" s="3"/>
      <c r="G40" s="3"/>
    </row>
    <row r="41" spans="2:7" s="2" customFormat="1" ht="16.5">
      <c r="B41" s="3"/>
      <c r="C41" s="3"/>
      <c r="D41" s="3"/>
      <c r="E41" s="3"/>
      <c r="F41" s="3"/>
      <c r="G41" s="3"/>
    </row>
    <row r="42" spans="2:7" s="2" customFormat="1" ht="16.5">
      <c r="B42" s="3"/>
      <c r="C42" s="3"/>
      <c r="D42" s="3"/>
      <c r="E42" s="3"/>
      <c r="F42" s="3"/>
      <c r="G42" s="3"/>
    </row>
    <row r="43" spans="2:7" s="2" customFormat="1" ht="16.5">
      <c r="B43" s="3"/>
      <c r="C43" s="3"/>
      <c r="D43" s="3"/>
      <c r="E43" s="3"/>
      <c r="F43" s="3"/>
      <c r="G43" s="3"/>
    </row>
    <row r="44" spans="2:7" s="2" customFormat="1" ht="16.5">
      <c r="B44" s="3"/>
      <c r="C44" s="3"/>
      <c r="D44" s="3"/>
      <c r="E44" s="3"/>
      <c r="F44" s="3"/>
      <c r="G44" s="3"/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48"/>
  <sheetViews>
    <sheetView zoomScalePageLayoutView="0" workbookViewId="0" topLeftCell="A1">
      <selection activeCell="M15" sqref="M15"/>
    </sheetView>
  </sheetViews>
  <sheetFormatPr defaultColWidth="8.875" defaultRowHeight="16.5"/>
  <cols>
    <col min="1" max="1" width="12.875" style="88" bestFit="1" customWidth="1"/>
    <col min="2" max="2" width="14.625" style="82" bestFit="1" customWidth="1"/>
    <col min="3" max="3" width="8.50390625" style="82" bestFit="1" customWidth="1"/>
    <col min="4" max="5" width="14.625" style="82" bestFit="1" customWidth="1"/>
    <col min="6" max="6" width="8.50390625" style="82" bestFit="1" customWidth="1"/>
    <col min="7" max="7" width="14.625" style="82" bestFit="1" customWidth="1"/>
    <col min="8" max="9" width="9.50390625" style="82" bestFit="1" customWidth="1"/>
    <col min="10" max="16384" width="8.875" style="88" customWidth="1"/>
  </cols>
  <sheetData>
    <row r="1" spans="1:9" s="87" customFormat="1" ht="30" customHeight="1">
      <c r="A1" s="132" t="s">
        <v>209</v>
      </c>
      <c r="B1" s="132"/>
      <c r="C1" s="132"/>
      <c r="D1" s="132"/>
      <c r="E1" s="132"/>
      <c r="F1" s="132"/>
      <c r="G1" s="132"/>
      <c r="H1" s="132"/>
      <c r="I1" s="132"/>
    </row>
    <row r="2" ht="15" customHeight="1" thickBot="1">
      <c r="A2" s="81"/>
    </row>
    <row r="3" spans="1:9" ht="21.75" customHeight="1" thickTop="1">
      <c r="A3" s="133" t="s">
        <v>210</v>
      </c>
      <c r="B3" s="134" t="s">
        <v>211</v>
      </c>
      <c r="C3" s="135"/>
      <c r="D3" s="136"/>
      <c r="E3" s="134" t="s">
        <v>212</v>
      </c>
      <c r="F3" s="135"/>
      <c r="G3" s="136"/>
      <c r="H3" s="137" t="s">
        <v>213</v>
      </c>
      <c r="I3" s="138"/>
    </row>
    <row r="4" spans="1:9" ht="30" customHeight="1">
      <c r="A4" s="133"/>
      <c r="B4" s="95" t="s">
        <v>214</v>
      </c>
      <c r="C4" s="84" t="s">
        <v>215</v>
      </c>
      <c r="D4" s="96" t="s">
        <v>216</v>
      </c>
      <c r="E4" s="95" t="s">
        <v>214</v>
      </c>
      <c r="F4" s="84" t="s">
        <v>215</v>
      </c>
      <c r="G4" s="96" t="s">
        <v>216</v>
      </c>
      <c r="H4" s="92" t="s">
        <v>217</v>
      </c>
      <c r="I4" s="83" t="s">
        <v>218</v>
      </c>
    </row>
    <row r="5" spans="1:9" ht="21.75" customHeight="1">
      <c r="A5" s="90" t="s">
        <v>219</v>
      </c>
      <c r="B5" s="97">
        <v>72125848</v>
      </c>
      <c r="C5" s="85">
        <f>B5/$B$29</f>
        <v>0.6510366511859117</v>
      </c>
      <c r="D5" s="98">
        <v>125434200</v>
      </c>
      <c r="E5" s="97">
        <v>75206330</v>
      </c>
      <c r="F5" s="85">
        <f>E5/$E$29</f>
        <v>0.6358463337463844</v>
      </c>
      <c r="G5" s="98">
        <v>107066700</v>
      </c>
      <c r="H5" s="94">
        <f aca="true" t="shared" si="0" ref="H5:H12">SUM(B5/E5-1)</f>
        <v>-0.040960408518804226</v>
      </c>
      <c r="I5" s="80">
        <f aca="true" t="shared" si="1" ref="I5:I12">SUM(D5/G5-1)</f>
        <v>0.17155193911832534</v>
      </c>
    </row>
    <row r="6" spans="1:9" ht="21.75" customHeight="1">
      <c r="A6" s="91" t="s">
        <v>220</v>
      </c>
      <c r="B6" s="97">
        <v>14235457</v>
      </c>
      <c r="C6" s="85">
        <f aca="true" t="shared" si="2" ref="C6:C29">B6/$B$29</f>
        <v>0.12849490869599267</v>
      </c>
      <c r="D6" s="98">
        <v>23425800</v>
      </c>
      <c r="E6" s="97">
        <v>9727335</v>
      </c>
      <c r="F6" s="85">
        <f aca="true" t="shared" si="3" ref="F6:F29">E6/$E$29</f>
        <v>0.08224161844984175</v>
      </c>
      <c r="G6" s="98">
        <v>14161300</v>
      </c>
      <c r="H6" s="94">
        <f t="shared" si="0"/>
        <v>0.46344882745376825</v>
      </c>
      <c r="I6" s="80">
        <f t="shared" si="1"/>
        <v>0.6542125369845988</v>
      </c>
    </row>
    <row r="7" spans="1:9" ht="21.75" customHeight="1">
      <c r="A7" s="90" t="s">
        <v>221</v>
      </c>
      <c r="B7" s="97">
        <v>7477096</v>
      </c>
      <c r="C7" s="85">
        <f t="shared" si="2"/>
        <v>0.06749124863579525</v>
      </c>
      <c r="D7" s="98">
        <v>13805800</v>
      </c>
      <c r="E7" s="97">
        <v>1938395</v>
      </c>
      <c r="F7" s="85">
        <f t="shared" si="3"/>
        <v>0.016388532110293414</v>
      </c>
      <c r="G7" s="98">
        <v>3520600</v>
      </c>
      <c r="H7" s="94">
        <f t="shared" si="0"/>
        <v>2.857364469058164</v>
      </c>
      <c r="I7" s="80">
        <f t="shared" si="1"/>
        <v>2.921433846503437</v>
      </c>
    </row>
    <row r="8" spans="1:9" ht="21.75" customHeight="1">
      <c r="A8" s="91" t="s">
        <v>222</v>
      </c>
      <c r="B8" s="97">
        <v>6825796</v>
      </c>
      <c r="C8" s="85">
        <f t="shared" si="2"/>
        <v>0.06161235524770803</v>
      </c>
      <c r="D8" s="98">
        <v>11402800</v>
      </c>
      <c r="E8" s="97">
        <v>20692142</v>
      </c>
      <c r="F8" s="85">
        <f t="shared" si="3"/>
        <v>0.17494568114225997</v>
      </c>
      <c r="G8" s="98">
        <v>32242200</v>
      </c>
      <c r="H8" s="94">
        <f t="shared" si="0"/>
        <v>-0.6701261764006838</v>
      </c>
      <c r="I8" s="80">
        <f t="shared" si="1"/>
        <v>-0.6463392696528152</v>
      </c>
    </row>
    <row r="9" spans="1:9" ht="21.75" customHeight="1">
      <c r="A9" s="91" t="s">
        <v>223</v>
      </c>
      <c r="B9" s="97">
        <v>2416494</v>
      </c>
      <c r="C9" s="85">
        <f t="shared" si="2"/>
        <v>0.021812237983958933</v>
      </c>
      <c r="D9" s="98">
        <v>4285100</v>
      </c>
      <c r="E9" s="97">
        <v>1745498</v>
      </c>
      <c r="F9" s="85">
        <f t="shared" si="3"/>
        <v>0.014757647446187664</v>
      </c>
      <c r="G9" s="98">
        <v>2638900</v>
      </c>
      <c r="H9" s="94">
        <f t="shared" si="0"/>
        <v>0.38441522132938566</v>
      </c>
      <c r="I9" s="80">
        <f t="shared" si="1"/>
        <v>0.6238205312819736</v>
      </c>
    </row>
    <row r="10" spans="1:9" ht="26.25" customHeight="1">
      <c r="A10" s="91" t="s">
        <v>224</v>
      </c>
      <c r="B10" s="97">
        <v>2257866</v>
      </c>
      <c r="C10" s="85">
        <f t="shared" si="2"/>
        <v>0.02038039843173185</v>
      </c>
      <c r="D10" s="98">
        <v>4062400</v>
      </c>
      <c r="E10" s="97">
        <v>2141200</v>
      </c>
      <c r="F10" s="85">
        <f t="shared" si="3"/>
        <v>0.018103185859724286</v>
      </c>
      <c r="G10" s="98">
        <v>3166500</v>
      </c>
      <c r="H10" s="94">
        <f t="shared" si="0"/>
        <v>0.05448626938165524</v>
      </c>
      <c r="I10" s="80">
        <f t="shared" si="1"/>
        <v>0.2829306805621348</v>
      </c>
    </row>
    <row r="11" spans="1:9" ht="26.25" customHeight="1">
      <c r="A11" s="91" t="s">
        <v>225</v>
      </c>
      <c r="B11" s="97">
        <v>1934543</v>
      </c>
      <c r="C11" s="85">
        <f t="shared" si="2"/>
        <v>0.01746195616715865</v>
      </c>
      <c r="D11" s="98">
        <v>3383300</v>
      </c>
      <c r="E11" s="97">
        <v>933481</v>
      </c>
      <c r="F11" s="85">
        <f t="shared" si="3"/>
        <v>0.007892294059182368</v>
      </c>
      <c r="G11" s="98">
        <v>1345200</v>
      </c>
      <c r="H11" s="94">
        <f t="shared" si="0"/>
        <v>1.0723967600840294</v>
      </c>
      <c r="I11" s="80">
        <f t="shared" si="1"/>
        <v>1.5150906928337795</v>
      </c>
    </row>
    <row r="12" spans="1:9" ht="26.25" customHeight="1">
      <c r="A12" s="91" t="s">
        <v>226</v>
      </c>
      <c r="B12" s="97">
        <v>643746</v>
      </c>
      <c r="C12" s="85">
        <f t="shared" si="2"/>
        <v>0.005810707973295869</v>
      </c>
      <c r="D12" s="98">
        <v>1164300</v>
      </c>
      <c r="E12" s="97">
        <v>941774</v>
      </c>
      <c r="F12" s="85">
        <f t="shared" si="3"/>
        <v>0.00796240881741826</v>
      </c>
      <c r="G12" s="98">
        <v>1391200</v>
      </c>
      <c r="H12" s="94">
        <f t="shared" si="0"/>
        <v>-0.3164538413674618</v>
      </c>
      <c r="I12" s="80">
        <f t="shared" si="1"/>
        <v>-0.16309660724554342</v>
      </c>
    </row>
    <row r="13" spans="1:9" ht="26.25" customHeight="1">
      <c r="A13" s="91" t="s">
        <v>227</v>
      </c>
      <c r="B13" s="97">
        <v>410138</v>
      </c>
      <c r="C13" s="85">
        <f t="shared" si="2"/>
        <v>0.0037020690563539364</v>
      </c>
      <c r="D13" s="98">
        <v>623800</v>
      </c>
      <c r="E13" s="97">
        <v>0</v>
      </c>
      <c r="F13" s="85">
        <f t="shared" si="3"/>
        <v>0</v>
      </c>
      <c r="G13" s="98">
        <v>0</v>
      </c>
      <c r="H13" s="93">
        <v>0</v>
      </c>
      <c r="I13" s="53">
        <v>0</v>
      </c>
    </row>
    <row r="14" spans="1:9" ht="21.75" customHeight="1">
      <c r="A14" s="91" t="s">
        <v>228</v>
      </c>
      <c r="B14" s="97">
        <v>407022</v>
      </c>
      <c r="C14" s="85">
        <f t="shared" si="2"/>
        <v>0.003673942798412466</v>
      </c>
      <c r="D14" s="98">
        <v>784800</v>
      </c>
      <c r="E14" s="97">
        <v>0</v>
      </c>
      <c r="F14" s="85">
        <f t="shared" si="3"/>
        <v>0</v>
      </c>
      <c r="G14" s="98">
        <v>0</v>
      </c>
      <c r="H14" s="93">
        <v>0</v>
      </c>
      <c r="I14" s="53">
        <v>0</v>
      </c>
    </row>
    <row r="15" spans="1:9" ht="21.75" customHeight="1">
      <c r="A15" s="91" t="s">
        <v>229</v>
      </c>
      <c r="B15" s="97">
        <v>390282</v>
      </c>
      <c r="C15" s="85">
        <f t="shared" si="2"/>
        <v>0.003522840886364899</v>
      </c>
      <c r="D15" s="98">
        <v>629900</v>
      </c>
      <c r="E15" s="97">
        <v>299980</v>
      </c>
      <c r="F15" s="85">
        <f t="shared" si="3"/>
        <v>0.002536238415000977</v>
      </c>
      <c r="G15" s="98">
        <v>432800</v>
      </c>
      <c r="H15" s="94">
        <f aca="true" t="shared" si="4" ref="H15:H21">SUM(B15/E15-1)</f>
        <v>0.30102673511567435</v>
      </c>
      <c r="I15" s="80">
        <f aca="true" t="shared" si="5" ref="I15:I21">SUM(D15/G15-1)</f>
        <v>0.4554066543438078</v>
      </c>
    </row>
    <row r="16" spans="1:9" ht="21.75" customHeight="1">
      <c r="A16" s="90" t="s">
        <v>230</v>
      </c>
      <c r="B16" s="97">
        <v>301512</v>
      </c>
      <c r="C16" s="85">
        <f t="shared" si="2"/>
        <v>0.0027215674853814766</v>
      </c>
      <c r="D16" s="98">
        <v>595800</v>
      </c>
      <c r="E16" s="97">
        <v>292040</v>
      </c>
      <c r="F16" s="85">
        <f t="shared" si="3"/>
        <v>0.0024691081629338134</v>
      </c>
      <c r="G16" s="98">
        <v>341800</v>
      </c>
      <c r="H16" s="94">
        <f t="shared" si="4"/>
        <v>0.032433913162580374</v>
      </c>
      <c r="I16" s="80">
        <f t="shared" si="5"/>
        <v>0.7431246342890578</v>
      </c>
    </row>
    <row r="17" spans="1:9" ht="26.25" customHeight="1">
      <c r="A17" s="91" t="s">
        <v>231</v>
      </c>
      <c r="B17" s="97">
        <v>278615</v>
      </c>
      <c r="C17" s="85">
        <f t="shared" si="2"/>
        <v>0.002514890037343655</v>
      </c>
      <c r="D17" s="98">
        <v>644300</v>
      </c>
      <c r="E17" s="97">
        <v>632422</v>
      </c>
      <c r="F17" s="85">
        <f t="shared" si="3"/>
        <v>0.005346933031841282</v>
      </c>
      <c r="G17" s="98">
        <v>1339600</v>
      </c>
      <c r="H17" s="94">
        <f t="shared" si="4"/>
        <v>-0.5594476472987973</v>
      </c>
      <c r="I17" s="80">
        <f t="shared" si="5"/>
        <v>-0.5190355329949239</v>
      </c>
    </row>
    <row r="18" spans="1:9" ht="21.75" customHeight="1">
      <c r="A18" s="91" t="s">
        <v>232</v>
      </c>
      <c r="B18" s="97">
        <v>224163</v>
      </c>
      <c r="C18" s="85">
        <f t="shared" si="2"/>
        <v>0.0020233845824563132</v>
      </c>
      <c r="D18" s="98">
        <v>281600</v>
      </c>
      <c r="E18" s="97">
        <v>100603</v>
      </c>
      <c r="F18" s="85">
        <f t="shared" si="3"/>
        <v>0.0008505673487043912</v>
      </c>
      <c r="G18" s="98">
        <v>141300</v>
      </c>
      <c r="H18" s="94">
        <f t="shared" si="4"/>
        <v>1.22819399023886</v>
      </c>
      <c r="I18" s="80">
        <f t="shared" si="5"/>
        <v>0.9929228591648973</v>
      </c>
    </row>
    <row r="19" spans="1:9" ht="21.75" customHeight="1">
      <c r="A19" s="91" t="s">
        <v>233</v>
      </c>
      <c r="B19" s="97">
        <v>205792</v>
      </c>
      <c r="C19" s="85">
        <f t="shared" si="2"/>
        <v>0.0018575606143424635</v>
      </c>
      <c r="D19" s="98">
        <v>313200</v>
      </c>
      <c r="E19" s="97">
        <v>2071623</v>
      </c>
      <c r="F19" s="85">
        <f t="shared" si="3"/>
        <v>0.0175149337755836</v>
      </c>
      <c r="G19" s="98">
        <v>2896400</v>
      </c>
      <c r="H19" s="94">
        <f t="shared" si="4"/>
        <v>-0.9006614620517344</v>
      </c>
      <c r="I19" s="80">
        <f t="shared" si="5"/>
        <v>-0.8918657643971827</v>
      </c>
    </row>
    <row r="20" spans="1:9" ht="21.75" customHeight="1">
      <c r="A20" s="91" t="s">
        <v>234</v>
      </c>
      <c r="B20" s="97">
        <v>205037</v>
      </c>
      <c r="C20" s="85">
        <f t="shared" si="2"/>
        <v>0.0018507456834227554</v>
      </c>
      <c r="D20" s="98">
        <v>352600</v>
      </c>
      <c r="E20" s="97">
        <v>1199616</v>
      </c>
      <c r="F20" s="85">
        <f t="shared" si="3"/>
        <v>0.010142383433728287</v>
      </c>
      <c r="G20" s="98">
        <v>1444200</v>
      </c>
      <c r="H20" s="94">
        <f t="shared" si="4"/>
        <v>-0.8290811392979087</v>
      </c>
      <c r="I20" s="80">
        <f t="shared" si="5"/>
        <v>-0.7558509901675668</v>
      </c>
    </row>
    <row r="21" spans="1:9" ht="21.75" customHeight="1">
      <c r="A21" s="91" t="s">
        <v>235</v>
      </c>
      <c r="B21" s="97">
        <v>103391</v>
      </c>
      <c r="C21" s="85">
        <f t="shared" si="2"/>
        <v>0.0009332483744629609</v>
      </c>
      <c r="D21" s="98">
        <v>176300</v>
      </c>
      <c r="E21" s="97">
        <v>108671</v>
      </c>
      <c r="F21" s="85">
        <f t="shared" si="3"/>
        <v>0.0009187798013086578</v>
      </c>
      <c r="G21" s="98">
        <v>94300</v>
      </c>
      <c r="H21" s="94">
        <f t="shared" si="4"/>
        <v>-0.04858701953603073</v>
      </c>
      <c r="I21" s="80">
        <f t="shared" si="5"/>
        <v>0.8695652173913044</v>
      </c>
    </row>
    <row r="22" spans="1:9" ht="21.75" customHeight="1">
      <c r="A22" s="91" t="s">
        <v>236</v>
      </c>
      <c r="B22" s="97">
        <v>103000</v>
      </c>
      <c r="C22" s="85">
        <f t="shared" si="2"/>
        <v>0.0009297190526224233</v>
      </c>
      <c r="D22" s="98">
        <v>134700</v>
      </c>
      <c r="E22" s="97">
        <v>0</v>
      </c>
      <c r="F22" s="85">
        <f t="shared" si="3"/>
        <v>0</v>
      </c>
      <c r="G22" s="98">
        <v>0</v>
      </c>
      <c r="H22" s="93">
        <v>0</v>
      </c>
      <c r="I22" s="53">
        <v>0</v>
      </c>
    </row>
    <row r="23" spans="1:9" ht="21.75" customHeight="1">
      <c r="A23" s="91" t="s">
        <v>237</v>
      </c>
      <c r="B23" s="97">
        <v>98666</v>
      </c>
      <c r="C23" s="85">
        <f t="shared" si="2"/>
        <v>0.0008905986412237283</v>
      </c>
      <c r="D23" s="98">
        <v>179300</v>
      </c>
      <c r="E23" s="97">
        <v>172380</v>
      </c>
      <c r="F23" s="85">
        <f t="shared" si="3"/>
        <v>0.0014574197545765331</v>
      </c>
      <c r="G23" s="98">
        <v>237200</v>
      </c>
      <c r="H23" s="94">
        <f>SUM(B23/E23-1)</f>
        <v>-0.4276250145028425</v>
      </c>
      <c r="I23" s="80">
        <f>SUM(D23/G23-1)</f>
        <v>-0.24409780775716694</v>
      </c>
    </row>
    <row r="24" spans="1:9" ht="21.75" customHeight="1">
      <c r="A24" s="91" t="s">
        <v>238</v>
      </c>
      <c r="B24" s="97">
        <v>73556</v>
      </c>
      <c r="C24" s="85">
        <f t="shared" si="2"/>
        <v>0.0006639457731523784</v>
      </c>
      <c r="D24" s="98">
        <v>136200</v>
      </c>
      <c r="E24" s="97">
        <v>0</v>
      </c>
      <c r="F24" s="85">
        <f t="shared" si="3"/>
        <v>0</v>
      </c>
      <c r="G24" s="98">
        <v>0</v>
      </c>
      <c r="H24" s="93">
        <v>0</v>
      </c>
      <c r="I24" s="53">
        <v>0</v>
      </c>
    </row>
    <row r="25" spans="1:9" ht="21.75" customHeight="1">
      <c r="A25" s="91" t="s">
        <v>239</v>
      </c>
      <c r="B25" s="97">
        <v>67983</v>
      </c>
      <c r="C25" s="85">
        <f t="shared" si="2"/>
        <v>0.0006136416539265069</v>
      </c>
      <c r="D25" s="98">
        <v>225800</v>
      </c>
      <c r="E25" s="97">
        <v>63907</v>
      </c>
      <c r="F25" s="85">
        <f t="shared" si="3"/>
        <v>0.0005403139822237063</v>
      </c>
      <c r="G25" s="98">
        <v>157500</v>
      </c>
      <c r="H25" s="94">
        <f>SUM(B25/E25-1)</f>
        <v>0.06378018057489787</v>
      </c>
      <c r="I25" s="80">
        <f>SUM(D25/G25-1)</f>
        <v>0.4336507936507936</v>
      </c>
    </row>
    <row r="26" spans="1:9" ht="21.75" customHeight="1">
      <c r="A26" s="91" t="s">
        <v>240</v>
      </c>
      <c r="B26" s="97">
        <v>127</v>
      </c>
      <c r="C26" s="85">
        <f t="shared" si="2"/>
        <v>1.146352618282017E-06</v>
      </c>
      <c r="D26" s="98">
        <v>1500</v>
      </c>
      <c r="E26" s="97">
        <v>1055</v>
      </c>
      <c r="F26" s="85">
        <f t="shared" si="3"/>
        <v>8.919699739402728E-06</v>
      </c>
      <c r="G26" s="98">
        <v>2200</v>
      </c>
      <c r="H26" s="94">
        <f>SUM(B26/E26-1)</f>
        <v>-0.8796208530805687</v>
      </c>
      <c r="I26" s="80">
        <f>SUM(D26/G26-1)</f>
        <v>-0.31818181818181823</v>
      </c>
    </row>
    <row r="27" spans="1:9" ht="21.75" customHeight="1">
      <c r="A27" s="91" t="s">
        <v>241</v>
      </c>
      <c r="B27" s="97">
        <v>26</v>
      </c>
      <c r="C27" s="85">
        <f t="shared" si="2"/>
        <v>2.3468636279789326E-07</v>
      </c>
      <c r="D27" s="98">
        <v>300</v>
      </c>
      <c r="E27" s="97">
        <v>0</v>
      </c>
      <c r="F27" s="85">
        <f t="shared" si="3"/>
        <v>0</v>
      </c>
      <c r="G27" s="98">
        <v>100</v>
      </c>
      <c r="H27" s="93">
        <v>0</v>
      </c>
      <c r="I27" s="80">
        <f>SUM(D27/G27-1)</f>
        <v>2</v>
      </c>
    </row>
    <row r="28" spans="1:9" ht="21.75" customHeight="1">
      <c r="A28" s="91" t="s">
        <v>242</v>
      </c>
      <c r="B28" s="97">
        <v>0</v>
      </c>
      <c r="C28" s="85">
        <f t="shared" si="2"/>
        <v>0</v>
      </c>
      <c r="D28" s="98">
        <v>0</v>
      </c>
      <c r="E28" s="97">
        <v>9072</v>
      </c>
      <c r="F28" s="85">
        <f t="shared" si="3"/>
        <v>7.670096306716735E-05</v>
      </c>
      <c r="G28" s="98">
        <v>28900</v>
      </c>
      <c r="H28" s="94">
        <f>SUM(B28/E28-1)</f>
        <v>-1</v>
      </c>
      <c r="I28" s="80">
        <f>SUM(D28/G28-1)</f>
        <v>-1</v>
      </c>
    </row>
    <row r="29" spans="1:9" ht="27" customHeight="1" thickBot="1">
      <c r="A29" s="99" t="s">
        <v>243</v>
      </c>
      <c r="B29" s="104">
        <f>SUM(B5:B28)</f>
        <v>110786156</v>
      </c>
      <c r="C29" s="101">
        <f t="shared" si="2"/>
        <v>1</v>
      </c>
      <c r="D29" s="105">
        <f>SUM(D5:D28)</f>
        <v>192043800</v>
      </c>
      <c r="E29" s="104">
        <v>118277524</v>
      </c>
      <c r="F29" s="101">
        <f t="shared" si="3"/>
        <v>1</v>
      </c>
      <c r="G29" s="105">
        <v>172648900</v>
      </c>
      <c r="H29" s="103">
        <f>SUM(B29/E29-1)</f>
        <v>-0.0633372068221516</v>
      </c>
      <c r="I29" s="86">
        <f>SUM(D29/G29-1)</f>
        <v>0.11233723470001844</v>
      </c>
    </row>
    <row r="30" spans="8:9" ht="15.75" thickTop="1">
      <c r="H30" s="89"/>
      <c r="I30" s="89"/>
    </row>
    <row r="31" spans="8:9" ht="15">
      <c r="H31" s="89"/>
      <c r="I31" s="89"/>
    </row>
    <row r="32" spans="8:9" ht="15">
      <c r="H32" s="89"/>
      <c r="I32" s="89"/>
    </row>
    <row r="33" spans="8:9" ht="15">
      <c r="H33" s="89"/>
      <c r="I33" s="89"/>
    </row>
    <row r="34" spans="8:9" ht="15">
      <c r="H34" s="89"/>
      <c r="I34" s="89"/>
    </row>
    <row r="35" spans="8:9" ht="15">
      <c r="H35" s="89"/>
      <c r="I35" s="89"/>
    </row>
    <row r="36" spans="8:9" ht="15">
      <c r="H36" s="89"/>
      <c r="I36" s="89"/>
    </row>
    <row r="37" spans="8:9" ht="15">
      <c r="H37" s="89"/>
      <c r="I37" s="89"/>
    </row>
    <row r="38" spans="8:9" ht="15">
      <c r="H38" s="89"/>
      <c r="I38" s="89"/>
    </row>
    <row r="39" spans="8:9" ht="15">
      <c r="H39" s="89"/>
      <c r="I39" s="89"/>
    </row>
    <row r="40" spans="8:9" ht="15">
      <c r="H40" s="89"/>
      <c r="I40" s="89"/>
    </row>
    <row r="41" spans="8:9" ht="15">
      <c r="H41" s="89"/>
      <c r="I41" s="89"/>
    </row>
    <row r="42" spans="8:9" ht="15">
      <c r="H42" s="89"/>
      <c r="I42" s="89"/>
    </row>
    <row r="43" spans="8:9" ht="15">
      <c r="H43" s="89"/>
      <c r="I43" s="89"/>
    </row>
    <row r="44" spans="8:9" ht="15">
      <c r="H44" s="89"/>
      <c r="I44" s="89"/>
    </row>
    <row r="45" spans="8:9" ht="15">
      <c r="H45" s="89"/>
      <c r="I45" s="89"/>
    </row>
    <row r="46" spans="8:9" ht="15">
      <c r="H46" s="89"/>
      <c r="I46" s="89"/>
    </row>
    <row r="47" spans="8:9" ht="15">
      <c r="H47" s="89"/>
      <c r="I47" s="89"/>
    </row>
    <row r="48" spans="8:9" ht="15">
      <c r="H48" s="89"/>
      <c r="I48" s="89"/>
    </row>
  </sheetData>
  <sheetProtection/>
  <mergeCells count="5">
    <mergeCell ref="A1:I1"/>
    <mergeCell ref="A3:A4"/>
    <mergeCell ref="B3:D3"/>
    <mergeCell ref="E3:G3"/>
    <mergeCell ref="H3:I3"/>
  </mergeCells>
  <printOptions/>
  <pageMargins left="0.75" right="0.75" top="1" bottom="1" header="0.5" footer="0.5"/>
  <pageSetup fitToHeight="0" fitToWidth="1" horizontalDpi="600" verticalDpi="600" orientation="portrait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49"/>
  <sheetViews>
    <sheetView zoomScalePageLayoutView="0" workbookViewId="0" topLeftCell="A1">
      <selection activeCell="L27" sqref="L27"/>
    </sheetView>
  </sheetViews>
  <sheetFormatPr defaultColWidth="9.00390625" defaultRowHeight="16.5"/>
  <cols>
    <col min="1" max="1" width="13.25390625" style="175" customWidth="1"/>
    <col min="2" max="2" width="14.125" style="176" customWidth="1"/>
    <col min="3" max="3" width="8.75390625" style="176" customWidth="1"/>
    <col min="4" max="4" width="13.75390625" style="176" customWidth="1"/>
    <col min="5" max="5" width="14.00390625" style="176" customWidth="1"/>
    <col min="6" max="6" width="8.75390625" style="176" customWidth="1"/>
    <col min="7" max="7" width="14.125" style="176" customWidth="1"/>
    <col min="8" max="8" width="10.625" style="176" customWidth="1"/>
    <col min="9" max="9" width="10.625" style="175" customWidth="1"/>
  </cols>
  <sheetData>
    <row r="1" spans="1:9" s="2" customFormat="1" ht="22.5">
      <c r="A1" s="149" t="s">
        <v>247</v>
      </c>
      <c r="B1" s="149"/>
      <c r="C1" s="149"/>
      <c r="D1" s="149"/>
      <c r="E1" s="149"/>
      <c r="F1" s="149"/>
      <c r="G1" s="149"/>
      <c r="H1" s="149"/>
      <c r="I1" s="149"/>
    </row>
    <row r="2" spans="1:9" s="2" customFormat="1" ht="17.25" thickBot="1">
      <c r="A2" s="150"/>
      <c r="B2" s="151"/>
      <c r="C2" s="151"/>
      <c r="D2" s="151"/>
      <c r="E2" s="151"/>
      <c r="F2" s="151"/>
      <c r="G2" s="151"/>
      <c r="H2" s="151"/>
      <c r="I2" s="151"/>
    </row>
    <row r="3" spans="1:9" s="2" customFormat="1" ht="24.75" customHeight="1">
      <c r="A3" s="152" t="s">
        <v>248</v>
      </c>
      <c r="B3" s="153" t="s">
        <v>249</v>
      </c>
      <c r="C3" s="154"/>
      <c r="D3" s="155"/>
      <c r="E3" s="153" t="s">
        <v>250</v>
      </c>
      <c r="F3" s="154"/>
      <c r="G3" s="155"/>
      <c r="H3" s="156" t="s">
        <v>251</v>
      </c>
      <c r="I3" s="157"/>
    </row>
    <row r="4" spans="1:9" s="2" customFormat="1" ht="30.75">
      <c r="A4" s="152"/>
      <c r="B4" s="158" t="s">
        <v>252</v>
      </c>
      <c r="C4" s="159" t="s">
        <v>253</v>
      </c>
      <c r="D4" s="160" t="s">
        <v>254</v>
      </c>
      <c r="E4" s="158" t="s">
        <v>255</v>
      </c>
      <c r="F4" s="159" t="s">
        <v>256</v>
      </c>
      <c r="G4" s="160" t="s">
        <v>257</v>
      </c>
      <c r="H4" s="161" t="s">
        <v>258</v>
      </c>
      <c r="I4" s="162" t="s">
        <v>259</v>
      </c>
    </row>
    <row r="5" spans="1:9" s="2" customFormat="1" ht="24.75" customHeight="1">
      <c r="A5" s="163" t="s">
        <v>260</v>
      </c>
      <c r="B5" s="164">
        <v>76866828</v>
      </c>
      <c r="C5" s="165">
        <f>B5/$B$30</f>
        <v>0.6492799051875382</v>
      </c>
      <c r="D5" s="166">
        <v>133453300</v>
      </c>
      <c r="E5" s="164">
        <v>82110357</v>
      </c>
      <c r="F5" s="165">
        <f>E5/$E$30</f>
        <v>0.6291054882882804</v>
      </c>
      <c r="G5" s="166">
        <v>117838800</v>
      </c>
      <c r="H5" s="181">
        <f>SUM(B5/E5-1)</f>
        <v>-0.0638595323608202</v>
      </c>
      <c r="I5" s="182">
        <f>SUM(D5/G5-1)</f>
        <v>0.1325072896193784</v>
      </c>
    </row>
    <row r="6" spans="1:9" s="2" customFormat="1" ht="24.75" customHeight="1">
      <c r="A6" s="167" t="s">
        <v>261</v>
      </c>
      <c r="B6" s="164">
        <v>14235457</v>
      </c>
      <c r="C6" s="165">
        <f aca="true" t="shared" si="0" ref="C6:C30">B6/$B$30</f>
        <v>0.12024427717065776</v>
      </c>
      <c r="D6" s="166">
        <v>23425800</v>
      </c>
      <c r="E6" s="164">
        <v>9782734</v>
      </c>
      <c r="F6" s="165">
        <f aca="true" t="shared" si="1" ref="F6:F30">E6/$E$30</f>
        <v>0.07495244052908408</v>
      </c>
      <c r="G6" s="166">
        <v>14256200</v>
      </c>
      <c r="H6" s="181">
        <f>SUM(B6/E6-1)</f>
        <v>0.4551614098880743</v>
      </c>
      <c r="I6" s="182">
        <f aca="true" t="shared" si="2" ref="I6:I30">SUM(D6/G6-1)</f>
        <v>0.64320085296222</v>
      </c>
    </row>
    <row r="7" spans="1:9" s="2" customFormat="1" ht="24.75" customHeight="1">
      <c r="A7" s="167" t="s">
        <v>262</v>
      </c>
      <c r="B7" s="164">
        <v>8568336</v>
      </c>
      <c r="C7" s="165">
        <f t="shared" si="0"/>
        <v>0.07237515233092447</v>
      </c>
      <c r="D7" s="166">
        <v>14480800</v>
      </c>
      <c r="E7" s="164">
        <v>24875422</v>
      </c>
      <c r="F7" s="165">
        <f t="shared" si="1"/>
        <v>0.19058819222631113</v>
      </c>
      <c r="G7" s="166">
        <v>39353400</v>
      </c>
      <c r="H7" s="181">
        <f>SUM(B7/E7-1)</f>
        <v>-0.655550124938584</v>
      </c>
      <c r="I7" s="182">
        <f t="shared" si="2"/>
        <v>-0.6320317939491886</v>
      </c>
    </row>
    <row r="8" spans="1:9" s="2" customFormat="1" ht="24.75" customHeight="1">
      <c r="A8" s="163" t="s">
        <v>263</v>
      </c>
      <c r="B8" s="164">
        <v>7730904</v>
      </c>
      <c r="C8" s="165">
        <f t="shared" si="0"/>
        <v>0.0653015188311655</v>
      </c>
      <c r="D8" s="166">
        <v>14262000</v>
      </c>
      <c r="E8" s="164">
        <v>2144275</v>
      </c>
      <c r="F8" s="165">
        <f t="shared" si="1"/>
        <v>0.01642880654993806</v>
      </c>
      <c r="G8" s="166">
        <v>3894300</v>
      </c>
      <c r="H8" s="181">
        <f>SUM(B8/E8-1)</f>
        <v>2.605369647083513</v>
      </c>
      <c r="I8" s="182">
        <f t="shared" si="2"/>
        <v>2.6622756336183655</v>
      </c>
    </row>
    <row r="9" spans="1:9" s="2" customFormat="1" ht="24.75" customHeight="1">
      <c r="A9" s="167" t="s">
        <v>264</v>
      </c>
      <c r="B9" s="164">
        <v>2719414</v>
      </c>
      <c r="C9" s="165">
        <f t="shared" si="0"/>
        <v>0.02297038800775887</v>
      </c>
      <c r="D9" s="166">
        <v>4786700</v>
      </c>
      <c r="E9" s="164">
        <v>1745498</v>
      </c>
      <c r="F9" s="165">
        <f t="shared" si="1"/>
        <v>0.01337349405990546</v>
      </c>
      <c r="G9" s="166">
        <v>2638900</v>
      </c>
      <c r="H9" s="181">
        <f>SUM(B9/E9-1)</f>
        <v>0.5579588174836063</v>
      </c>
      <c r="I9" s="182">
        <f t="shared" si="2"/>
        <v>0.8138997309485012</v>
      </c>
    </row>
    <row r="10" spans="1:9" s="2" customFormat="1" ht="24.75" customHeight="1">
      <c r="A10" s="167" t="s">
        <v>265</v>
      </c>
      <c r="B10" s="164">
        <v>2283674</v>
      </c>
      <c r="C10" s="165">
        <f t="shared" si="0"/>
        <v>0.019289772672800368</v>
      </c>
      <c r="D10" s="166">
        <v>4104600</v>
      </c>
      <c r="E10" s="164">
        <v>2141200</v>
      </c>
      <c r="F10" s="165">
        <f t="shared" si="1"/>
        <v>0.01640524680123929</v>
      </c>
      <c r="G10" s="166">
        <v>3166500</v>
      </c>
      <c r="H10" s="181">
        <f>SUM(B10/E10-1)</f>
        <v>0.06653932374369509</v>
      </c>
      <c r="I10" s="182">
        <f t="shared" si="2"/>
        <v>0.2962576977735669</v>
      </c>
    </row>
    <row r="11" spans="1:9" s="2" customFormat="1" ht="24.75" customHeight="1">
      <c r="A11" s="167" t="s">
        <v>266</v>
      </c>
      <c r="B11" s="164">
        <v>2147008</v>
      </c>
      <c r="C11" s="165">
        <f t="shared" si="0"/>
        <v>0.01813538020167667</v>
      </c>
      <c r="D11" s="166">
        <v>3745400</v>
      </c>
      <c r="E11" s="164">
        <v>933481</v>
      </c>
      <c r="F11" s="165">
        <f t="shared" si="1"/>
        <v>0.00715205781303365</v>
      </c>
      <c r="G11" s="166">
        <v>1345200</v>
      </c>
      <c r="H11" s="181">
        <f>SUM(B11/E11-1)</f>
        <v>1.300001821140441</v>
      </c>
      <c r="I11" s="182">
        <f t="shared" si="2"/>
        <v>1.7842699970264646</v>
      </c>
    </row>
    <row r="12" spans="1:9" s="2" customFormat="1" ht="24.75" customHeight="1">
      <c r="A12" s="167" t="s">
        <v>267</v>
      </c>
      <c r="B12" s="164">
        <v>643746</v>
      </c>
      <c r="C12" s="165">
        <f t="shared" si="0"/>
        <v>0.005437603615500525</v>
      </c>
      <c r="D12" s="166">
        <v>1164300</v>
      </c>
      <c r="E12" s="164">
        <v>1191564</v>
      </c>
      <c r="F12" s="165">
        <f t="shared" si="1"/>
        <v>0.009129414113334528</v>
      </c>
      <c r="G12" s="166">
        <v>1829800</v>
      </c>
      <c r="H12" s="181">
        <f>SUM(B12/E12-1)</f>
        <v>-0.4597470215615779</v>
      </c>
      <c r="I12" s="182">
        <f t="shared" si="2"/>
        <v>-0.3637009509235982</v>
      </c>
    </row>
    <row r="13" spans="1:9" s="2" customFormat="1" ht="24.75" customHeight="1">
      <c r="A13" s="167" t="s">
        <v>268</v>
      </c>
      <c r="B13" s="164">
        <v>508176</v>
      </c>
      <c r="C13" s="165">
        <f t="shared" si="0"/>
        <v>0.004292468854036522</v>
      </c>
      <c r="D13" s="166">
        <v>817600</v>
      </c>
      <c r="E13" s="164">
        <v>1199616</v>
      </c>
      <c r="F13" s="165">
        <f t="shared" si="1"/>
        <v>0.009191106177244288</v>
      </c>
      <c r="G13" s="166">
        <v>1444200</v>
      </c>
      <c r="H13" s="181">
        <f>SUM(B13/E13-1)</f>
        <v>-0.576384443021767</v>
      </c>
      <c r="I13" s="182">
        <f t="shared" si="2"/>
        <v>-0.4338734247334164</v>
      </c>
    </row>
    <row r="14" spans="1:9" s="2" customFormat="1" ht="24.75" customHeight="1">
      <c r="A14" s="167" t="s">
        <v>269</v>
      </c>
      <c r="B14" s="164">
        <v>410279</v>
      </c>
      <c r="C14" s="165">
        <f t="shared" si="0"/>
        <v>0.003465550968493691</v>
      </c>
      <c r="D14" s="166">
        <v>662500</v>
      </c>
      <c r="E14" s="164">
        <v>299980</v>
      </c>
      <c r="F14" s="165">
        <f t="shared" si="1"/>
        <v>0.002298358834035009</v>
      </c>
      <c r="G14" s="166">
        <v>432800</v>
      </c>
      <c r="H14" s="181">
        <f>SUM(B14/E14-1)</f>
        <v>0.36768784585639036</v>
      </c>
      <c r="I14" s="182">
        <f t="shared" si="2"/>
        <v>0.5307301293900184</v>
      </c>
    </row>
    <row r="15" spans="1:9" s="2" customFormat="1" ht="24.75" customHeight="1">
      <c r="A15" s="167" t="s">
        <v>270</v>
      </c>
      <c r="B15" s="164">
        <v>410138</v>
      </c>
      <c r="C15" s="165">
        <f t="shared" si="0"/>
        <v>0.0034643599675246977</v>
      </c>
      <c r="D15" s="166">
        <v>623800</v>
      </c>
      <c r="E15" s="164">
        <v>0</v>
      </c>
      <c r="F15" s="165">
        <f t="shared" si="1"/>
        <v>0</v>
      </c>
      <c r="G15" s="164">
        <v>0</v>
      </c>
      <c r="H15" s="164">
        <v>0</v>
      </c>
      <c r="I15" s="164">
        <v>0</v>
      </c>
    </row>
    <row r="16" spans="1:9" s="2" customFormat="1" ht="24.75" customHeight="1">
      <c r="A16" s="167" t="s">
        <v>271</v>
      </c>
      <c r="B16" s="164">
        <v>407022</v>
      </c>
      <c r="C16" s="165">
        <f t="shared" si="0"/>
        <v>0.003438039690791484</v>
      </c>
      <c r="D16" s="166">
        <v>784800</v>
      </c>
      <c r="E16" s="164">
        <v>0</v>
      </c>
      <c r="F16" s="165">
        <f t="shared" si="1"/>
        <v>0</v>
      </c>
      <c r="G16" s="164">
        <v>0</v>
      </c>
      <c r="H16" s="164">
        <v>0</v>
      </c>
      <c r="I16" s="164">
        <v>0</v>
      </c>
    </row>
    <row r="17" spans="1:9" s="2" customFormat="1" ht="24.75" customHeight="1">
      <c r="A17" s="163" t="s">
        <v>272</v>
      </c>
      <c r="B17" s="164">
        <v>301512</v>
      </c>
      <c r="C17" s="165">
        <f t="shared" si="0"/>
        <v>0.002546816199738397</v>
      </c>
      <c r="D17" s="166">
        <v>595800</v>
      </c>
      <c r="E17" s="164">
        <v>292040</v>
      </c>
      <c r="F17" s="165">
        <f t="shared" si="1"/>
        <v>0.0022375248812973665</v>
      </c>
      <c r="G17" s="166">
        <v>341800</v>
      </c>
      <c r="H17" s="181">
        <f>SUM(B17/E17-1)</f>
        <v>0.032433913162580374</v>
      </c>
      <c r="I17" s="182">
        <f t="shared" si="2"/>
        <v>0.7431246342890578</v>
      </c>
    </row>
    <row r="18" spans="1:9" s="2" customFormat="1" ht="24.75" customHeight="1">
      <c r="A18" s="167" t="s">
        <v>273</v>
      </c>
      <c r="B18" s="164">
        <v>278615</v>
      </c>
      <c r="C18" s="165">
        <f t="shared" si="0"/>
        <v>0.002353409467915418</v>
      </c>
      <c r="D18" s="166">
        <v>644300</v>
      </c>
      <c r="E18" s="164">
        <v>632422</v>
      </c>
      <c r="F18" s="165">
        <f t="shared" si="1"/>
        <v>0.004845431997260112</v>
      </c>
      <c r="G18" s="166">
        <v>1339600</v>
      </c>
      <c r="H18" s="181">
        <f>SUM(B18/E18-1)</f>
        <v>-0.5594476472987973</v>
      </c>
      <c r="I18" s="182">
        <f t="shared" si="2"/>
        <v>-0.5190355329949239</v>
      </c>
    </row>
    <row r="19" spans="1:9" s="2" customFormat="1" ht="24.75" customHeight="1">
      <c r="A19" s="167" t="s">
        <v>274</v>
      </c>
      <c r="B19" s="164">
        <v>224163</v>
      </c>
      <c r="C19" s="165">
        <f t="shared" si="0"/>
        <v>0.00189346347668404</v>
      </c>
      <c r="D19" s="166">
        <v>281600</v>
      </c>
      <c r="E19" s="164">
        <v>100603</v>
      </c>
      <c r="F19" s="165">
        <f t="shared" si="1"/>
        <v>0.0007707906986479899</v>
      </c>
      <c r="G19" s="166">
        <v>141300</v>
      </c>
      <c r="H19" s="181">
        <f>SUM(B19/E19-1)</f>
        <v>1.22819399023886</v>
      </c>
      <c r="I19" s="182">
        <f t="shared" si="2"/>
        <v>0.9929228591648973</v>
      </c>
    </row>
    <row r="20" spans="1:9" s="2" customFormat="1" ht="24.75" customHeight="1">
      <c r="A20" s="167" t="s">
        <v>275</v>
      </c>
      <c r="B20" s="164">
        <v>205792</v>
      </c>
      <c r="C20" s="165">
        <f t="shared" si="0"/>
        <v>0.0017382870312842083</v>
      </c>
      <c r="D20" s="166">
        <v>313200</v>
      </c>
      <c r="E20" s="164">
        <v>2071623</v>
      </c>
      <c r="F20" s="165">
        <f t="shared" si="1"/>
        <v>0.015872168220681736</v>
      </c>
      <c r="G20" s="166">
        <v>2896400</v>
      </c>
      <c r="H20" s="181">
        <f>SUM(B20/E20-1)</f>
        <v>-0.9006614620517344</v>
      </c>
      <c r="I20" s="182">
        <f t="shared" si="2"/>
        <v>-0.8918657643971827</v>
      </c>
    </row>
    <row r="21" spans="1:9" s="2" customFormat="1" ht="24.75" customHeight="1">
      <c r="A21" s="167" t="s">
        <v>276</v>
      </c>
      <c r="B21" s="164">
        <v>103391</v>
      </c>
      <c r="C21" s="165">
        <f t="shared" si="0"/>
        <v>0.0008733246892566552</v>
      </c>
      <c r="D21" s="166">
        <v>176300</v>
      </c>
      <c r="E21" s="164">
        <v>317998</v>
      </c>
      <c r="F21" s="165">
        <f t="shared" si="1"/>
        <v>0.0024364074688494725</v>
      </c>
      <c r="G21" s="166">
        <v>301200</v>
      </c>
      <c r="H21" s="181">
        <f>SUM(B21/E21-1)</f>
        <v>-0.6748690243334864</v>
      </c>
      <c r="I21" s="182">
        <f t="shared" si="2"/>
        <v>-0.41467463479415667</v>
      </c>
    </row>
    <row r="22" spans="1:9" s="2" customFormat="1" ht="24.75" customHeight="1">
      <c r="A22" s="167" t="s">
        <v>277</v>
      </c>
      <c r="B22" s="164">
        <v>103000</v>
      </c>
      <c r="C22" s="165">
        <f t="shared" si="0"/>
        <v>0.000870021984441929</v>
      </c>
      <c r="D22" s="166">
        <v>134700</v>
      </c>
      <c r="E22" s="164">
        <v>0</v>
      </c>
      <c r="F22" s="165">
        <f t="shared" si="1"/>
        <v>0</v>
      </c>
      <c r="G22" s="164">
        <v>0</v>
      </c>
      <c r="H22" s="164">
        <v>0</v>
      </c>
      <c r="I22" s="164">
        <v>0</v>
      </c>
    </row>
    <row r="23" spans="1:9" s="2" customFormat="1" ht="24.75" customHeight="1">
      <c r="A23" s="167" t="s">
        <v>278</v>
      </c>
      <c r="B23" s="164">
        <v>98666</v>
      </c>
      <c r="C23" s="165">
        <f t="shared" si="0"/>
        <v>0.0008334134865723046</v>
      </c>
      <c r="D23" s="166">
        <v>179300</v>
      </c>
      <c r="E23" s="164">
        <v>266110</v>
      </c>
      <c r="F23" s="165">
        <f t="shared" si="1"/>
        <v>0.00203885682153829</v>
      </c>
      <c r="G23" s="166">
        <v>381600</v>
      </c>
      <c r="H23" s="181">
        <f>SUM(B23/E23-1)</f>
        <v>-0.629228514524069</v>
      </c>
      <c r="I23" s="182">
        <f t="shared" si="2"/>
        <v>-0.5301362683438156</v>
      </c>
    </row>
    <row r="24" spans="1:9" s="2" customFormat="1" ht="24.75" customHeight="1">
      <c r="A24" s="167" t="s">
        <v>279</v>
      </c>
      <c r="B24" s="164">
        <v>73556</v>
      </c>
      <c r="C24" s="165">
        <f t="shared" si="0"/>
        <v>0.0006213139523068983</v>
      </c>
      <c r="D24" s="166">
        <v>136200</v>
      </c>
      <c r="E24" s="164">
        <v>310969</v>
      </c>
      <c r="F24" s="165">
        <f t="shared" si="1"/>
        <v>0.002382553331092182</v>
      </c>
      <c r="G24" s="166">
        <v>463700</v>
      </c>
      <c r="H24" s="181">
        <f>SUM(B24/E24-1)</f>
        <v>-0.7634619527991536</v>
      </c>
      <c r="I24" s="182">
        <f t="shared" si="2"/>
        <v>-0.7062756092301057</v>
      </c>
    </row>
    <row r="25" spans="1:9" s="2" customFormat="1" ht="24.75" customHeight="1">
      <c r="A25" s="167" t="s">
        <v>280</v>
      </c>
      <c r="B25" s="164">
        <v>67983</v>
      </c>
      <c r="C25" s="165">
        <f t="shared" si="0"/>
        <v>0.000574239850177822</v>
      </c>
      <c r="D25" s="166">
        <v>225800</v>
      </c>
      <c r="E25" s="164">
        <v>63907</v>
      </c>
      <c r="F25" s="165">
        <f t="shared" si="1"/>
        <v>0.0004896367024690824</v>
      </c>
      <c r="G25" s="166">
        <v>157500</v>
      </c>
      <c r="H25" s="181">
        <f>SUM(B25/E25-1)</f>
        <v>0.06378018057489787</v>
      </c>
      <c r="I25" s="182">
        <f t="shared" si="2"/>
        <v>0.4336507936507936</v>
      </c>
    </row>
    <row r="26" spans="1:9" s="2" customFormat="1" ht="24.75" customHeight="1">
      <c r="A26" s="167" t="s">
        <v>281</v>
      </c>
      <c r="B26" s="164">
        <v>127</v>
      </c>
      <c r="C26" s="165">
        <f t="shared" si="0"/>
        <v>1.0727455536322814E-06</v>
      </c>
      <c r="D26" s="166">
        <v>1500</v>
      </c>
      <c r="E26" s="164">
        <v>1055</v>
      </c>
      <c r="F26" s="165">
        <f t="shared" si="1"/>
        <v>8.083100773074654E-06</v>
      </c>
      <c r="G26" s="166">
        <v>2200</v>
      </c>
      <c r="H26" s="181">
        <f>SUM(B26/E26-1)</f>
        <v>-0.8796208530805687</v>
      </c>
      <c r="I26" s="182">
        <f t="shared" si="2"/>
        <v>-0.31818181818181823</v>
      </c>
    </row>
    <row r="27" spans="1:9" s="2" customFormat="1" ht="24.75" customHeight="1">
      <c r="A27" s="167" t="s">
        <v>282</v>
      </c>
      <c r="B27" s="164">
        <v>26</v>
      </c>
      <c r="C27" s="165">
        <f t="shared" si="0"/>
        <v>2.1961719995621508E-07</v>
      </c>
      <c r="D27" s="166">
        <v>300</v>
      </c>
      <c r="E27" s="164">
        <v>0</v>
      </c>
      <c r="F27" s="165">
        <f t="shared" si="1"/>
        <v>0</v>
      </c>
      <c r="G27" s="166">
        <v>100</v>
      </c>
      <c r="H27" s="164">
        <v>0</v>
      </c>
      <c r="I27" s="182">
        <f t="shared" si="2"/>
        <v>2</v>
      </c>
    </row>
    <row r="28" spans="1:9" s="2" customFormat="1" ht="24.75" customHeight="1">
      <c r="A28" s="167" t="s">
        <v>283</v>
      </c>
      <c r="B28" s="164">
        <v>0</v>
      </c>
      <c r="C28" s="165">
        <f t="shared" si="0"/>
        <v>0</v>
      </c>
      <c r="D28" s="168">
        <v>0</v>
      </c>
      <c r="E28" s="164">
        <v>29293</v>
      </c>
      <c r="F28" s="165">
        <f t="shared" si="1"/>
        <v>0.00022443438004329463</v>
      </c>
      <c r="G28" s="166">
        <v>114400</v>
      </c>
      <c r="H28" s="181">
        <f>SUM(B28/E28-1)</f>
        <v>-1</v>
      </c>
      <c r="I28" s="182">
        <f t="shared" si="2"/>
        <v>-1</v>
      </c>
    </row>
    <row r="29" spans="1:9" s="2" customFormat="1" ht="24.75" customHeight="1">
      <c r="A29" s="167" t="s">
        <v>284</v>
      </c>
      <c r="B29" s="164">
        <v>0</v>
      </c>
      <c r="C29" s="165">
        <f t="shared" si="0"/>
        <v>0</v>
      </c>
      <c r="D29" s="168">
        <v>0</v>
      </c>
      <c r="E29" s="164">
        <v>9072</v>
      </c>
      <c r="F29" s="165">
        <f t="shared" si="1"/>
        <v>6.95070049415481E-05</v>
      </c>
      <c r="G29" s="166">
        <v>28900</v>
      </c>
      <c r="H29" s="181">
        <f>SUM(B29/E29-1)</f>
        <v>-1</v>
      </c>
      <c r="I29" s="182">
        <f t="shared" si="2"/>
        <v>-1</v>
      </c>
    </row>
    <row r="30" spans="1:9" s="2" customFormat="1" ht="24.75" customHeight="1" thickBot="1">
      <c r="A30" s="163" t="s">
        <v>285</v>
      </c>
      <c r="B30" s="169">
        <f>SUM(B5:B29)</f>
        <v>118387813</v>
      </c>
      <c r="C30" s="170">
        <f t="shared" si="0"/>
        <v>1</v>
      </c>
      <c r="D30" s="171">
        <f>SUM(D5:D29)</f>
        <v>205000600</v>
      </c>
      <c r="E30" s="177">
        <v>130519219</v>
      </c>
      <c r="F30" s="170">
        <f t="shared" si="1"/>
        <v>1</v>
      </c>
      <c r="G30" s="178">
        <v>192368800</v>
      </c>
      <c r="H30" s="181">
        <f>SUM(B30/E30-1)</f>
        <v>-0.09294727698301652</v>
      </c>
      <c r="I30" s="182">
        <f t="shared" si="2"/>
        <v>0.06566449445024358</v>
      </c>
    </row>
    <row r="31" spans="1:9" s="2" customFormat="1" ht="26.25" customHeight="1">
      <c r="A31" s="172"/>
      <c r="B31" s="173"/>
      <c r="C31" s="173"/>
      <c r="D31" s="173"/>
      <c r="E31" s="173"/>
      <c r="F31" s="173"/>
      <c r="G31" s="174"/>
      <c r="H31" s="174"/>
      <c r="I31" s="172"/>
    </row>
    <row r="32" spans="1:9" s="2" customFormat="1" ht="28.5" customHeight="1">
      <c r="A32" s="172"/>
      <c r="B32" s="173"/>
      <c r="C32" s="173"/>
      <c r="D32" s="173"/>
      <c r="E32" s="173"/>
      <c r="F32" s="173"/>
      <c r="G32" s="174"/>
      <c r="H32" s="174"/>
      <c r="I32" s="172"/>
    </row>
    <row r="33" spans="1:9" s="2" customFormat="1" ht="16.5">
      <c r="A33" s="172"/>
      <c r="B33" s="173"/>
      <c r="C33" s="173"/>
      <c r="D33" s="173"/>
      <c r="E33" s="173"/>
      <c r="F33" s="173"/>
      <c r="G33" s="174"/>
      <c r="H33" s="174"/>
      <c r="I33" s="172"/>
    </row>
    <row r="34" spans="1:9" s="2" customFormat="1" ht="16.5">
      <c r="A34" s="172"/>
      <c r="B34" s="173"/>
      <c r="C34" s="173"/>
      <c r="D34" s="173"/>
      <c r="E34" s="173"/>
      <c r="F34" s="173"/>
      <c r="G34" s="174"/>
      <c r="H34" s="174"/>
      <c r="I34" s="172"/>
    </row>
    <row r="35" spans="1:9" s="2" customFormat="1" ht="16.5">
      <c r="A35" s="172"/>
      <c r="B35" s="173"/>
      <c r="C35" s="173"/>
      <c r="D35" s="173"/>
      <c r="E35" s="173"/>
      <c r="F35" s="173"/>
      <c r="G35" s="174"/>
      <c r="H35" s="174"/>
      <c r="I35" s="172"/>
    </row>
    <row r="36" spans="1:9" s="2" customFormat="1" ht="16.5">
      <c r="A36" s="172"/>
      <c r="B36" s="173"/>
      <c r="C36" s="173"/>
      <c r="D36" s="173"/>
      <c r="E36" s="173"/>
      <c r="F36" s="173"/>
      <c r="G36" s="174"/>
      <c r="H36" s="174"/>
      <c r="I36" s="172"/>
    </row>
    <row r="37" spans="1:9" s="2" customFormat="1" ht="16.5">
      <c r="A37" s="172"/>
      <c r="B37" s="173"/>
      <c r="C37" s="173"/>
      <c r="D37" s="173"/>
      <c r="E37" s="173"/>
      <c r="F37" s="173"/>
      <c r="G37" s="174"/>
      <c r="H37" s="174"/>
      <c r="I37" s="172"/>
    </row>
    <row r="38" spans="1:9" s="2" customFormat="1" ht="16.5">
      <c r="A38" s="172"/>
      <c r="B38" s="173"/>
      <c r="C38" s="173"/>
      <c r="D38" s="173"/>
      <c r="E38" s="173"/>
      <c r="F38" s="173"/>
      <c r="G38" s="174"/>
      <c r="H38" s="174"/>
      <c r="I38" s="172"/>
    </row>
    <row r="39" spans="1:9" s="2" customFormat="1" ht="16.5">
      <c r="A39" s="172"/>
      <c r="B39" s="173"/>
      <c r="C39" s="173"/>
      <c r="D39" s="173"/>
      <c r="E39" s="173"/>
      <c r="F39" s="173"/>
      <c r="G39" s="174"/>
      <c r="H39" s="174"/>
      <c r="I39" s="172"/>
    </row>
    <row r="40" spans="1:9" s="2" customFormat="1" ht="16.5">
      <c r="A40" s="172"/>
      <c r="B40" s="173"/>
      <c r="C40" s="173"/>
      <c r="D40" s="173"/>
      <c r="E40" s="173"/>
      <c r="F40" s="173"/>
      <c r="G40" s="174"/>
      <c r="H40" s="174"/>
      <c r="I40" s="172"/>
    </row>
    <row r="41" spans="1:9" s="2" customFormat="1" ht="16.5">
      <c r="A41" s="172"/>
      <c r="B41" s="173"/>
      <c r="C41" s="173"/>
      <c r="D41" s="173"/>
      <c r="E41" s="173"/>
      <c r="F41" s="173"/>
      <c r="G41" s="174"/>
      <c r="H41" s="174"/>
      <c r="I41" s="172"/>
    </row>
    <row r="42" spans="1:9" s="2" customFormat="1" ht="16.5">
      <c r="A42" s="172"/>
      <c r="B42" s="173"/>
      <c r="C42" s="173"/>
      <c r="D42" s="173"/>
      <c r="E42" s="173"/>
      <c r="F42" s="173"/>
      <c r="G42" s="174"/>
      <c r="H42" s="174"/>
      <c r="I42" s="172"/>
    </row>
    <row r="43" spans="1:9" s="2" customFormat="1" ht="16.5">
      <c r="A43" s="172"/>
      <c r="B43" s="173"/>
      <c r="C43" s="173"/>
      <c r="D43" s="173"/>
      <c r="E43" s="173"/>
      <c r="F43" s="173"/>
      <c r="G43" s="174"/>
      <c r="H43" s="174"/>
      <c r="I43" s="172"/>
    </row>
    <row r="44" spans="1:9" s="2" customFormat="1" ht="16.5">
      <c r="A44" s="172"/>
      <c r="B44" s="173"/>
      <c r="C44" s="173"/>
      <c r="D44" s="173"/>
      <c r="E44" s="173"/>
      <c r="F44" s="173"/>
      <c r="G44" s="174"/>
      <c r="H44" s="174"/>
      <c r="I44" s="172"/>
    </row>
    <row r="45" spans="1:9" s="2" customFormat="1" ht="16.5">
      <c r="A45" s="172"/>
      <c r="B45" s="173"/>
      <c r="C45" s="173"/>
      <c r="D45" s="173"/>
      <c r="E45" s="173"/>
      <c r="F45" s="173"/>
      <c r="G45" s="174"/>
      <c r="H45" s="174"/>
      <c r="I45" s="172"/>
    </row>
    <row r="46" spans="1:9" s="2" customFormat="1" ht="16.5">
      <c r="A46" s="172"/>
      <c r="B46" s="173"/>
      <c r="C46" s="173"/>
      <c r="D46" s="173"/>
      <c r="E46" s="173"/>
      <c r="F46" s="173"/>
      <c r="G46" s="174"/>
      <c r="H46" s="174"/>
      <c r="I46" s="172"/>
    </row>
    <row r="47" spans="1:9" s="2" customFormat="1" ht="16.5">
      <c r="A47" s="172"/>
      <c r="B47" s="173"/>
      <c r="C47" s="173"/>
      <c r="D47" s="173"/>
      <c r="E47" s="173"/>
      <c r="F47" s="173"/>
      <c r="G47" s="174"/>
      <c r="H47" s="174"/>
      <c r="I47" s="172"/>
    </row>
    <row r="48" spans="1:9" s="2" customFormat="1" ht="16.5">
      <c r="A48" s="172"/>
      <c r="B48" s="173"/>
      <c r="C48" s="173"/>
      <c r="D48" s="173"/>
      <c r="E48" s="173"/>
      <c r="F48" s="173"/>
      <c r="G48" s="174"/>
      <c r="H48" s="174"/>
      <c r="I48" s="172"/>
    </row>
    <row r="49" spans="1:9" s="2" customFormat="1" ht="16.5">
      <c r="A49" s="172"/>
      <c r="B49" s="173"/>
      <c r="C49" s="173"/>
      <c r="D49" s="173"/>
      <c r="E49" s="173"/>
      <c r="F49" s="173"/>
      <c r="G49" s="174"/>
      <c r="H49" s="174"/>
      <c r="I49" s="172"/>
    </row>
    <row r="50" spans="1:9" s="2" customFormat="1" ht="16.5">
      <c r="A50" s="172"/>
      <c r="B50" s="173"/>
      <c r="C50" s="173"/>
      <c r="D50" s="173"/>
      <c r="E50" s="173"/>
      <c r="F50" s="173"/>
      <c r="G50" s="173"/>
      <c r="H50" s="173"/>
      <c r="I50" s="172"/>
    </row>
    <row r="51" spans="1:9" s="2" customFormat="1" ht="16.5">
      <c r="A51" s="172"/>
      <c r="B51" s="173"/>
      <c r="C51" s="173"/>
      <c r="D51" s="173"/>
      <c r="E51" s="173"/>
      <c r="F51" s="173"/>
      <c r="G51" s="173"/>
      <c r="H51" s="173"/>
      <c r="I51" s="172"/>
    </row>
    <row r="52" spans="1:9" s="2" customFormat="1" ht="16.5">
      <c r="A52" s="172"/>
      <c r="B52" s="173"/>
      <c r="C52" s="173"/>
      <c r="D52" s="173"/>
      <c r="E52" s="173"/>
      <c r="F52" s="173"/>
      <c r="G52" s="173"/>
      <c r="H52" s="173"/>
      <c r="I52" s="172"/>
    </row>
    <row r="53" spans="1:9" s="2" customFormat="1" ht="16.5">
      <c r="A53" s="172"/>
      <c r="B53" s="173"/>
      <c r="C53" s="173"/>
      <c r="D53" s="173"/>
      <c r="E53" s="173"/>
      <c r="F53" s="173"/>
      <c r="G53" s="173"/>
      <c r="H53" s="173"/>
      <c r="I53" s="172"/>
    </row>
    <row r="54" spans="1:9" s="2" customFormat="1" ht="16.5">
      <c r="A54" s="172"/>
      <c r="B54" s="173"/>
      <c r="C54" s="173"/>
      <c r="D54" s="173"/>
      <c r="E54" s="173"/>
      <c r="F54" s="173"/>
      <c r="G54" s="173"/>
      <c r="H54" s="173"/>
      <c r="I54" s="172"/>
    </row>
    <row r="55" spans="1:9" s="2" customFormat="1" ht="16.5">
      <c r="A55" s="172"/>
      <c r="B55" s="173"/>
      <c r="C55" s="173"/>
      <c r="D55" s="173"/>
      <c r="E55" s="173"/>
      <c r="F55" s="173"/>
      <c r="G55" s="173"/>
      <c r="H55" s="173"/>
      <c r="I55" s="172"/>
    </row>
    <row r="56" spans="1:9" s="2" customFormat="1" ht="16.5">
      <c r="A56" s="172"/>
      <c r="B56" s="173"/>
      <c r="C56" s="173"/>
      <c r="D56" s="173"/>
      <c r="E56" s="173"/>
      <c r="F56" s="173"/>
      <c r="G56" s="173"/>
      <c r="H56" s="173"/>
      <c r="I56" s="172"/>
    </row>
    <row r="57" spans="1:9" s="2" customFormat="1" ht="16.5">
      <c r="A57" s="172"/>
      <c r="B57" s="173"/>
      <c r="C57" s="173"/>
      <c r="D57" s="173"/>
      <c r="E57" s="173"/>
      <c r="F57" s="173"/>
      <c r="G57" s="173"/>
      <c r="H57" s="173"/>
      <c r="I57" s="172"/>
    </row>
    <row r="58" spans="1:9" s="2" customFormat="1" ht="16.5">
      <c r="A58" s="172"/>
      <c r="B58" s="173"/>
      <c r="C58" s="173"/>
      <c r="D58" s="173"/>
      <c r="E58" s="173"/>
      <c r="F58" s="173"/>
      <c r="G58" s="173"/>
      <c r="H58" s="173"/>
      <c r="I58" s="172"/>
    </row>
    <row r="59" spans="1:9" s="2" customFormat="1" ht="16.5">
      <c r="A59" s="172"/>
      <c r="B59" s="173"/>
      <c r="C59" s="173"/>
      <c r="D59" s="173"/>
      <c r="E59" s="173"/>
      <c r="F59" s="173"/>
      <c r="G59" s="173"/>
      <c r="H59" s="173"/>
      <c r="I59" s="172"/>
    </row>
    <row r="60" spans="1:9" s="2" customFormat="1" ht="16.5">
      <c r="A60" s="172"/>
      <c r="B60" s="173"/>
      <c r="C60" s="173"/>
      <c r="D60" s="173"/>
      <c r="E60" s="173"/>
      <c r="F60" s="173"/>
      <c r="G60" s="173"/>
      <c r="H60" s="173"/>
      <c r="I60" s="172"/>
    </row>
    <row r="61" spans="1:9" s="2" customFormat="1" ht="16.5">
      <c r="A61" s="172"/>
      <c r="B61" s="173"/>
      <c r="C61" s="173"/>
      <c r="D61" s="173"/>
      <c r="E61" s="173"/>
      <c r="F61" s="173"/>
      <c r="G61" s="173"/>
      <c r="H61" s="173"/>
      <c r="I61" s="172"/>
    </row>
    <row r="62" spans="1:9" s="2" customFormat="1" ht="16.5">
      <c r="A62" s="172"/>
      <c r="B62" s="173"/>
      <c r="C62" s="173"/>
      <c r="D62" s="173"/>
      <c r="E62" s="173"/>
      <c r="F62" s="173"/>
      <c r="G62" s="173"/>
      <c r="H62" s="173"/>
      <c r="I62" s="172"/>
    </row>
    <row r="63" spans="1:9" s="2" customFormat="1" ht="16.5">
      <c r="A63" s="172"/>
      <c r="B63" s="173"/>
      <c r="C63" s="173"/>
      <c r="D63" s="173"/>
      <c r="E63" s="173"/>
      <c r="F63" s="173"/>
      <c r="G63" s="173"/>
      <c r="H63" s="173"/>
      <c r="I63" s="172"/>
    </row>
    <row r="64" spans="1:9" s="2" customFormat="1" ht="16.5">
      <c r="A64" s="172"/>
      <c r="B64" s="173"/>
      <c r="C64" s="173"/>
      <c r="D64" s="173"/>
      <c r="E64" s="173"/>
      <c r="F64" s="173"/>
      <c r="G64" s="173"/>
      <c r="H64" s="173"/>
      <c r="I64" s="172"/>
    </row>
    <row r="65" spans="1:9" s="2" customFormat="1" ht="16.5">
      <c r="A65" s="172"/>
      <c r="B65" s="173"/>
      <c r="C65" s="173"/>
      <c r="D65" s="173"/>
      <c r="E65" s="173"/>
      <c r="F65" s="173"/>
      <c r="G65" s="173"/>
      <c r="H65" s="173"/>
      <c r="I65" s="172"/>
    </row>
    <row r="66" spans="1:9" s="2" customFormat="1" ht="16.5">
      <c r="A66" s="172"/>
      <c r="B66" s="173"/>
      <c r="C66" s="173"/>
      <c r="D66" s="173"/>
      <c r="E66" s="173"/>
      <c r="F66" s="173"/>
      <c r="G66" s="173"/>
      <c r="H66" s="173"/>
      <c r="I66" s="172"/>
    </row>
    <row r="67" spans="1:9" s="2" customFormat="1" ht="16.5">
      <c r="A67" s="172"/>
      <c r="B67" s="173"/>
      <c r="C67" s="173"/>
      <c r="D67" s="173"/>
      <c r="E67" s="173"/>
      <c r="F67" s="173"/>
      <c r="G67" s="173"/>
      <c r="H67" s="173"/>
      <c r="I67" s="172"/>
    </row>
    <row r="68" spans="1:9" s="2" customFormat="1" ht="16.5">
      <c r="A68" s="172"/>
      <c r="B68" s="173"/>
      <c r="C68" s="173"/>
      <c r="D68" s="173"/>
      <c r="E68" s="173"/>
      <c r="F68" s="173"/>
      <c r="G68" s="173"/>
      <c r="H68" s="173"/>
      <c r="I68" s="172"/>
    </row>
    <row r="69" spans="1:9" s="2" customFormat="1" ht="16.5">
      <c r="A69" s="172"/>
      <c r="B69" s="173"/>
      <c r="C69" s="173"/>
      <c r="D69" s="173"/>
      <c r="E69" s="173"/>
      <c r="F69" s="173"/>
      <c r="G69" s="173"/>
      <c r="H69" s="173"/>
      <c r="I69" s="172"/>
    </row>
    <row r="70" spans="1:9" s="2" customFormat="1" ht="16.5">
      <c r="A70" s="172"/>
      <c r="B70" s="173"/>
      <c r="C70" s="173"/>
      <c r="D70" s="173"/>
      <c r="E70" s="173"/>
      <c r="F70" s="173"/>
      <c r="G70" s="173"/>
      <c r="H70" s="173"/>
      <c r="I70" s="172"/>
    </row>
    <row r="71" spans="1:9" s="2" customFormat="1" ht="16.5">
      <c r="A71" s="172"/>
      <c r="B71" s="173"/>
      <c r="C71" s="173"/>
      <c r="D71" s="173"/>
      <c r="E71" s="173"/>
      <c r="F71" s="173"/>
      <c r="G71" s="173"/>
      <c r="H71" s="173"/>
      <c r="I71" s="172"/>
    </row>
    <row r="72" spans="1:9" s="2" customFormat="1" ht="16.5">
      <c r="A72" s="172"/>
      <c r="B72" s="173"/>
      <c r="C72" s="173"/>
      <c r="D72" s="173"/>
      <c r="E72" s="173"/>
      <c r="F72" s="173"/>
      <c r="G72" s="173"/>
      <c r="H72" s="173"/>
      <c r="I72" s="172"/>
    </row>
    <row r="73" spans="1:9" s="2" customFormat="1" ht="16.5">
      <c r="A73" s="172"/>
      <c r="B73" s="173"/>
      <c r="C73" s="173"/>
      <c r="D73" s="173"/>
      <c r="E73" s="173"/>
      <c r="F73" s="173"/>
      <c r="G73" s="173"/>
      <c r="H73" s="173"/>
      <c r="I73" s="172"/>
    </row>
    <row r="74" spans="1:9" s="2" customFormat="1" ht="16.5">
      <c r="A74" s="172"/>
      <c r="B74" s="173"/>
      <c r="C74" s="173"/>
      <c r="D74" s="173"/>
      <c r="E74" s="173"/>
      <c r="F74" s="173"/>
      <c r="G74" s="173"/>
      <c r="H74" s="173"/>
      <c r="I74" s="172"/>
    </row>
    <row r="75" spans="1:9" s="2" customFormat="1" ht="16.5">
      <c r="A75" s="172"/>
      <c r="B75" s="173"/>
      <c r="C75" s="173"/>
      <c r="D75" s="173"/>
      <c r="E75" s="173"/>
      <c r="F75" s="173"/>
      <c r="G75" s="173"/>
      <c r="H75" s="173"/>
      <c r="I75" s="172"/>
    </row>
    <row r="76" spans="1:9" s="2" customFormat="1" ht="16.5">
      <c r="A76" s="172"/>
      <c r="B76" s="173"/>
      <c r="C76" s="173"/>
      <c r="D76" s="173"/>
      <c r="E76" s="173"/>
      <c r="F76" s="173"/>
      <c r="G76" s="173"/>
      <c r="H76" s="173"/>
      <c r="I76" s="172"/>
    </row>
    <row r="77" spans="1:9" s="2" customFormat="1" ht="16.5">
      <c r="A77" s="172"/>
      <c r="B77" s="173"/>
      <c r="C77" s="173"/>
      <c r="D77" s="173"/>
      <c r="E77" s="173"/>
      <c r="F77" s="173"/>
      <c r="G77" s="173"/>
      <c r="H77" s="173"/>
      <c r="I77" s="172"/>
    </row>
    <row r="78" spans="1:9" s="2" customFormat="1" ht="16.5">
      <c r="A78" s="172"/>
      <c r="B78" s="173"/>
      <c r="C78" s="173"/>
      <c r="D78" s="173"/>
      <c r="E78" s="173"/>
      <c r="F78" s="173"/>
      <c r="G78" s="173"/>
      <c r="H78" s="173"/>
      <c r="I78" s="172"/>
    </row>
    <row r="79" spans="1:9" s="2" customFormat="1" ht="16.5">
      <c r="A79" s="172"/>
      <c r="B79" s="173"/>
      <c r="C79" s="173"/>
      <c r="D79" s="173"/>
      <c r="E79" s="173"/>
      <c r="F79" s="173"/>
      <c r="G79" s="173"/>
      <c r="H79" s="173"/>
      <c r="I79" s="172"/>
    </row>
    <row r="80" spans="1:9" s="2" customFormat="1" ht="16.5">
      <c r="A80" s="172"/>
      <c r="B80" s="173"/>
      <c r="C80" s="173"/>
      <c r="D80" s="173"/>
      <c r="E80" s="173"/>
      <c r="F80" s="173"/>
      <c r="G80" s="173"/>
      <c r="H80" s="173"/>
      <c r="I80" s="172"/>
    </row>
    <row r="81" spans="1:9" s="2" customFormat="1" ht="16.5">
      <c r="A81" s="172"/>
      <c r="B81" s="173"/>
      <c r="C81" s="173"/>
      <c r="D81" s="173"/>
      <c r="E81" s="173"/>
      <c r="F81" s="173"/>
      <c r="G81" s="173"/>
      <c r="H81" s="173"/>
      <c r="I81" s="172"/>
    </row>
    <row r="82" spans="1:9" s="2" customFormat="1" ht="16.5">
      <c r="A82" s="172"/>
      <c r="B82" s="173"/>
      <c r="C82" s="173"/>
      <c r="D82" s="173"/>
      <c r="E82" s="173"/>
      <c r="F82" s="173"/>
      <c r="G82" s="173"/>
      <c r="H82" s="173"/>
      <c r="I82" s="172"/>
    </row>
    <row r="83" spans="1:9" s="2" customFormat="1" ht="16.5">
      <c r="A83" s="172"/>
      <c r="B83" s="173"/>
      <c r="C83" s="173"/>
      <c r="D83" s="173"/>
      <c r="E83" s="173"/>
      <c r="F83" s="173"/>
      <c r="G83" s="173"/>
      <c r="H83" s="173"/>
      <c r="I83" s="172"/>
    </row>
    <row r="84" spans="1:9" s="2" customFormat="1" ht="16.5">
      <c r="A84" s="172"/>
      <c r="B84" s="173"/>
      <c r="C84" s="173"/>
      <c r="D84" s="173"/>
      <c r="E84" s="173"/>
      <c r="F84" s="173"/>
      <c r="G84" s="173"/>
      <c r="H84" s="173"/>
      <c r="I84" s="172"/>
    </row>
    <row r="85" spans="1:9" s="2" customFormat="1" ht="16.5">
      <c r="A85" s="172"/>
      <c r="B85" s="173"/>
      <c r="C85" s="173"/>
      <c r="D85" s="173"/>
      <c r="E85" s="173"/>
      <c r="F85" s="173"/>
      <c r="G85" s="173"/>
      <c r="H85" s="173"/>
      <c r="I85" s="172"/>
    </row>
    <row r="86" spans="1:9" s="2" customFormat="1" ht="16.5">
      <c r="A86" s="172"/>
      <c r="B86" s="173"/>
      <c r="C86" s="173"/>
      <c r="D86" s="173"/>
      <c r="E86" s="173"/>
      <c r="F86" s="173"/>
      <c r="G86" s="173"/>
      <c r="H86" s="173"/>
      <c r="I86" s="172"/>
    </row>
    <row r="87" spans="1:9" s="2" customFormat="1" ht="16.5">
      <c r="A87" s="172"/>
      <c r="B87" s="173"/>
      <c r="C87" s="173"/>
      <c r="D87" s="173"/>
      <c r="E87" s="173"/>
      <c r="F87" s="173"/>
      <c r="G87" s="173"/>
      <c r="H87" s="173"/>
      <c r="I87" s="172"/>
    </row>
    <row r="88" spans="1:9" s="2" customFormat="1" ht="16.5">
      <c r="A88" s="172"/>
      <c r="B88" s="173"/>
      <c r="C88" s="173"/>
      <c r="D88" s="173"/>
      <c r="E88" s="173"/>
      <c r="F88" s="173"/>
      <c r="G88" s="173"/>
      <c r="H88" s="173"/>
      <c r="I88" s="172"/>
    </row>
    <row r="89" spans="1:9" s="2" customFormat="1" ht="16.5">
      <c r="A89" s="172"/>
      <c r="B89" s="173"/>
      <c r="C89" s="173"/>
      <c r="D89" s="173"/>
      <c r="E89" s="173"/>
      <c r="F89" s="173"/>
      <c r="G89" s="173"/>
      <c r="H89" s="173"/>
      <c r="I89" s="172"/>
    </row>
    <row r="90" spans="1:9" s="2" customFormat="1" ht="16.5">
      <c r="A90" s="172"/>
      <c r="B90" s="173"/>
      <c r="C90" s="173"/>
      <c r="D90" s="173"/>
      <c r="E90" s="173"/>
      <c r="F90" s="173"/>
      <c r="G90" s="173"/>
      <c r="H90" s="173"/>
      <c r="I90" s="172"/>
    </row>
    <row r="91" spans="1:9" s="2" customFormat="1" ht="16.5">
      <c r="A91" s="172"/>
      <c r="B91" s="173"/>
      <c r="C91" s="173"/>
      <c r="D91" s="173"/>
      <c r="E91" s="173"/>
      <c r="F91" s="173"/>
      <c r="G91" s="173"/>
      <c r="H91" s="173"/>
      <c r="I91" s="172"/>
    </row>
    <row r="92" spans="1:9" s="2" customFormat="1" ht="16.5">
      <c r="A92" s="172"/>
      <c r="B92" s="173"/>
      <c r="C92" s="173"/>
      <c r="D92" s="173"/>
      <c r="E92" s="173"/>
      <c r="F92" s="173"/>
      <c r="G92" s="173"/>
      <c r="H92" s="173"/>
      <c r="I92" s="172"/>
    </row>
    <row r="93" spans="1:9" s="2" customFormat="1" ht="16.5">
      <c r="A93" s="172"/>
      <c r="B93" s="173"/>
      <c r="C93" s="173"/>
      <c r="D93" s="173"/>
      <c r="E93" s="173"/>
      <c r="F93" s="173"/>
      <c r="G93" s="173"/>
      <c r="H93" s="173"/>
      <c r="I93" s="172"/>
    </row>
    <row r="94" spans="1:9" s="2" customFormat="1" ht="16.5">
      <c r="A94" s="172"/>
      <c r="B94" s="173"/>
      <c r="C94" s="173"/>
      <c r="D94" s="173"/>
      <c r="E94" s="173"/>
      <c r="F94" s="173"/>
      <c r="G94" s="173"/>
      <c r="H94" s="173"/>
      <c r="I94" s="172"/>
    </row>
    <row r="95" spans="1:9" s="2" customFormat="1" ht="16.5">
      <c r="A95" s="172"/>
      <c r="B95" s="173"/>
      <c r="C95" s="173"/>
      <c r="D95" s="173"/>
      <c r="E95" s="173"/>
      <c r="F95" s="173"/>
      <c r="G95" s="173"/>
      <c r="H95" s="173"/>
      <c r="I95" s="172"/>
    </row>
    <row r="96" spans="1:9" s="2" customFormat="1" ht="16.5">
      <c r="A96" s="172"/>
      <c r="B96" s="173"/>
      <c r="C96" s="173"/>
      <c r="D96" s="173"/>
      <c r="E96" s="173"/>
      <c r="F96" s="173"/>
      <c r="G96" s="173"/>
      <c r="H96" s="173"/>
      <c r="I96" s="172"/>
    </row>
    <row r="97" spans="1:9" s="2" customFormat="1" ht="16.5">
      <c r="A97" s="172"/>
      <c r="B97" s="173"/>
      <c r="C97" s="173"/>
      <c r="D97" s="173"/>
      <c r="E97" s="173"/>
      <c r="F97" s="173"/>
      <c r="G97" s="173"/>
      <c r="H97" s="173"/>
      <c r="I97" s="172"/>
    </row>
    <row r="98" spans="1:9" s="2" customFormat="1" ht="16.5">
      <c r="A98" s="172"/>
      <c r="B98" s="173"/>
      <c r="C98" s="173"/>
      <c r="D98" s="173"/>
      <c r="E98" s="173"/>
      <c r="F98" s="173"/>
      <c r="G98" s="173"/>
      <c r="H98" s="173"/>
      <c r="I98" s="172"/>
    </row>
    <row r="99" spans="1:9" s="2" customFormat="1" ht="16.5">
      <c r="A99" s="172"/>
      <c r="B99" s="173"/>
      <c r="C99" s="173"/>
      <c r="D99" s="173"/>
      <c r="E99" s="173"/>
      <c r="F99" s="173"/>
      <c r="G99" s="173"/>
      <c r="H99" s="173"/>
      <c r="I99" s="172"/>
    </row>
    <row r="100" spans="1:9" s="2" customFormat="1" ht="16.5">
      <c r="A100" s="172"/>
      <c r="B100" s="173"/>
      <c r="C100" s="173"/>
      <c r="D100" s="173"/>
      <c r="E100" s="173"/>
      <c r="F100" s="173"/>
      <c r="G100" s="173"/>
      <c r="H100" s="173"/>
      <c r="I100" s="172"/>
    </row>
    <row r="101" spans="1:9" s="2" customFormat="1" ht="16.5">
      <c r="A101" s="172"/>
      <c r="B101" s="173"/>
      <c r="C101" s="173"/>
      <c r="D101" s="173"/>
      <c r="E101" s="173"/>
      <c r="F101" s="173"/>
      <c r="G101" s="173"/>
      <c r="H101" s="173"/>
      <c r="I101" s="172"/>
    </row>
    <row r="102" spans="1:9" s="2" customFormat="1" ht="16.5">
      <c r="A102" s="172"/>
      <c r="B102" s="173"/>
      <c r="C102" s="173"/>
      <c r="D102" s="173"/>
      <c r="E102" s="173"/>
      <c r="F102" s="173"/>
      <c r="G102" s="173"/>
      <c r="H102" s="173"/>
      <c r="I102" s="172"/>
    </row>
    <row r="103" spans="1:9" s="2" customFormat="1" ht="16.5">
      <c r="A103" s="172"/>
      <c r="B103" s="173"/>
      <c r="C103" s="173"/>
      <c r="D103" s="173"/>
      <c r="E103" s="173"/>
      <c r="F103" s="173"/>
      <c r="G103" s="173"/>
      <c r="H103" s="173"/>
      <c r="I103" s="172"/>
    </row>
    <row r="104" spans="1:9" s="2" customFormat="1" ht="16.5">
      <c r="A104" s="172"/>
      <c r="B104" s="173"/>
      <c r="C104" s="173"/>
      <c r="D104" s="173"/>
      <c r="E104" s="173"/>
      <c r="F104" s="173"/>
      <c r="G104" s="173"/>
      <c r="H104" s="173"/>
      <c r="I104" s="172"/>
    </row>
    <row r="105" spans="1:9" s="2" customFormat="1" ht="16.5">
      <c r="A105" s="172"/>
      <c r="B105" s="173"/>
      <c r="C105" s="173"/>
      <c r="D105" s="173"/>
      <c r="E105" s="173"/>
      <c r="F105" s="173"/>
      <c r="G105" s="173"/>
      <c r="H105" s="173"/>
      <c r="I105" s="172"/>
    </row>
    <row r="106" spans="1:9" s="2" customFormat="1" ht="16.5">
      <c r="A106" s="172"/>
      <c r="B106" s="173"/>
      <c r="C106" s="173"/>
      <c r="D106" s="173"/>
      <c r="E106" s="173"/>
      <c r="F106" s="173"/>
      <c r="G106" s="173"/>
      <c r="H106" s="173"/>
      <c r="I106" s="172"/>
    </row>
    <row r="107" spans="1:9" s="2" customFormat="1" ht="16.5">
      <c r="A107" s="172"/>
      <c r="B107" s="173"/>
      <c r="C107" s="173"/>
      <c r="D107" s="173"/>
      <c r="E107" s="173"/>
      <c r="F107" s="173"/>
      <c r="G107" s="173"/>
      <c r="H107" s="173"/>
      <c r="I107" s="172"/>
    </row>
    <row r="108" spans="1:9" s="2" customFormat="1" ht="16.5">
      <c r="A108" s="172"/>
      <c r="B108" s="173"/>
      <c r="C108" s="173"/>
      <c r="D108" s="173"/>
      <c r="E108" s="173"/>
      <c r="F108" s="173"/>
      <c r="G108" s="173"/>
      <c r="H108" s="173"/>
      <c r="I108" s="172"/>
    </row>
    <row r="109" spans="1:9" s="2" customFormat="1" ht="16.5">
      <c r="A109" s="172"/>
      <c r="B109" s="173"/>
      <c r="C109" s="173"/>
      <c r="D109" s="173"/>
      <c r="E109" s="173"/>
      <c r="F109" s="173"/>
      <c r="G109" s="173"/>
      <c r="H109" s="173"/>
      <c r="I109" s="172"/>
    </row>
    <row r="110" spans="1:9" s="2" customFormat="1" ht="16.5">
      <c r="A110" s="172"/>
      <c r="B110" s="173"/>
      <c r="C110" s="173"/>
      <c r="D110" s="173"/>
      <c r="E110" s="173"/>
      <c r="F110" s="173"/>
      <c r="G110" s="173"/>
      <c r="H110" s="173"/>
      <c r="I110" s="172"/>
    </row>
    <row r="111" spans="1:9" s="2" customFormat="1" ht="16.5">
      <c r="A111" s="172"/>
      <c r="B111" s="173"/>
      <c r="C111" s="173"/>
      <c r="D111" s="173"/>
      <c r="E111" s="173"/>
      <c r="F111" s="173"/>
      <c r="G111" s="173"/>
      <c r="H111" s="173"/>
      <c r="I111" s="172"/>
    </row>
    <row r="112" spans="1:9" s="2" customFormat="1" ht="16.5">
      <c r="A112" s="172"/>
      <c r="B112" s="173"/>
      <c r="C112" s="173"/>
      <c r="D112" s="173"/>
      <c r="E112" s="173"/>
      <c r="F112" s="173"/>
      <c r="G112" s="173"/>
      <c r="H112" s="173"/>
      <c r="I112" s="172"/>
    </row>
    <row r="113" spans="1:9" s="2" customFormat="1" ht="16.5">
      <c r="A113" s="172"/>
      <c r="B113" s="173"/>
      <c r="C113" s="173"/>
      <c r="D113" s="173"/>
      <c r="E113" s="173"/>
      <c r="F113" s="173"/>
      <c r="G113" s="173"/>
      <c r="H113" s="173"/>
      <c r="I113" s="172"/>
    </row>
    <row r="114" spans="1:9" s="2" customFormat="1" ht="16.5">
      <c r="A114" s="172"/>
      <c r="B114" s="173"/>
      <c r="C114" s="173"/>
      <c r="D114" s="173"/>
      <c r="E114" s="173"/>
      <c r="F114" s="173"/>
      <c r="G114" s="173"/>
      <c r="H114" s="173"/>
      <c r="I114" s="172"/>
    </row>
    <row r="115" spans="1:9" s="2" customFormat="1" ht="16.5">
      <c r="A115" s="172"/>
      <c r="B115" s="173"/>
      <c r="C115" s="173"/>
      <c r="D115" s="173"/>
      <c r="E115" s="173"/>
      <c r="F115" s="173"/>
      <c r="G115" s="173"/>
      <c r="H115" s="173"/>
      <c r="I115" s="172"/>
    </row>
    <row r="116" spans="1:9" s="2" customFormat="1" ht="16.5">
      <c r="A116" s="172"/>
      <c r="B116" s="173"/>
      <c r="C116" s="173"/>
      <c r="D116" s="173"/>
      <c r="E116" s="173"/>
      <c r="F116" s="173"/>
      <c r="G116" s="173"/>
      <c r="H116" s="173"/>
      <c r="I116" s="172"/>
    </row>
    <row r="117" spans="1:9" s="2" customFormat="1" ht="16.5">
      <c r="A117" s="172"/>
      <c r="B117" s="173"/>
      <c r="C117" s="173"/>
      <c r="D117" s="173"/>
      <c r="E117" s="173"/>
      <c r="F117" s="173"/>
      <c r="G117" s="173"/>
      <c r="H117" s="173"/>
      <c r="I117" s="172"/>
    </row>
    <row r="118" spans="1:9" s="2" customFormat="1" ht="16.5">
      <c r="A118" s="172"/>
      <c r="B118" s="173"/>
      <c r="C118" s="173"/>
      <c r="D118" s="173"/>
      <c r="E118" s="173"/>
      <c r="F118" s="173"/>
      <c r="G118" s="173"/>
      <c r="H118" s="173"/>
      <c r="I118" s="172"/>
    </row>
    <row r="119" spans="1:9" s="2" customFormat="1" ht="16.5">
      <c r="A119" s="172"/>
      <c r="B119" s="173"/>
      <c r="C119" s="173"/>
      <c r="D119" s="173"/>
      <c r="E119" s="173"/>
      <c r="F119" s="173"/>
      <c r="G119" s="173"/>
      <c r="H119" s="173"/>
      <c r="I119" s="172"/>
    </row>
    <row r="120" spans="1:9" s="2" customFormat="1" ht="16.5">
      <c r="A120" s="172"/>
      <c r="B120" s="173"/>
      <c r="C120" s="173"/>
      <c r="D120" s="173"/>
      <c r="E120" s="173"/>
      <c r="F120" s="173"/>
      <c r="G120" s="173"/>
      <c r="H120" s="173"/>
      <c r="I120" s="172"/>
    </row>
    <row r="121" spans="1:9" s="2" customFormat="1" ht="16.5">
      <c r="A121" s="172"/>
      <c r="B121" s="173"/>
      <c r="C121" s="173"/>
      <c r="D121" s="173"/>
      <c r="E121" s="173"/>
      <c r="F121" s="173"/>
      <c r="G121" s="173"/>
      <c r="H121" s="173"/>
      <c r="I121" s="172"/>
    </row>
    <row r="122" spans="1:9" s="2" customFormat="1" ht="16.5">
      <c r="A122" s="172"/>
      <c r="B122" s="173"/>
      <c r="C122" s="173"/>
      <c r="D122" s="173"/>
      <c r="E122" s="173"/>
      <c r="F122" s="173"/>
      <c r="G122" s="173"/>
      <c r="H122" s="173"/>
      <c r="I122" s="172"/>
    </row>
    <row r="123" spans="1:9" s="2" customFormat="1" ht="16.5">
      <c r="A123" s="172"/>
      <c r="B123" s="173"/>
      <c r="C123" s="173"/>
      <c r="D123" s="173"/>
      <c r="E123" s="173"/>
      <c r="F123" s="173"/>
      <c r="G123" s="173"/>
      <c r="H123" s="173"/>
      <c r="I123" s="172"/>
    </row>
    <row r="124" spans="1:9" s="2" customFormat="1" ht="16.5">
      <c r="A124" s="172"/>
      <c r="B124" s="173"/>
      <c r="C124" s="173"/>
      <c r="D124" s="173"/>
      <c r="E124" s="173"/>
      <c r="F124" s="173"/>
      <c r="G124" s="173"/>
      <c r="H124" s="173"/>
      <c r="I124" s="172"/>
    </row>
    <row r="125" spans="1:9" s="2" customFormat="1" ht="16.5">
      <c r="A125" s="172"/>
      <c r="B125" s="173"/>
      <c r="C125" s="173"/>
      <c r="D125" s="173"/>
      <c r="E125" s="173"/>
      <c r="F125" s="173"/>
      <c r="G125" s="173"/>
      <c r="H125" s="173"/>
      <c r="I125" s="172"/>
    </row>
    <row r="126" spans="1:9" s="2" customFormat="1" ht="16.5">
      <c r="A126" s="172"/>
      <c r="B126" s="173"/>
      <c r="C126" s="173"/>
      <c r="D126" s="173"/>
      <c r="E126" s="173"/>
      <c r="F126" s="173"/>
      <c r="G126" s="173"/>
      <c r="H126" s="173"/>
      <c r="I126" s="172"/>
    </row>
    <row r="127" spans="1:9" s="2" customFormat="1" ht="16.5">
      <c r="A127" s="172"/>
      <c r="B127" s="173"/>
      <c r="C127" s="173"/>
      <c r="D127" s="173"/>
      <c r="E127" s="173"/>
      <c r="F127" s="173"/>
      <c r="G127" s="173"/>
      <c r="H127" s="173"/>
      <c r="I127" s="172"/>
    </row>
    <row r="128" spans="1:9" s="2" customFormat="1" ht="16.5">
      <c r="A128" s="172"/>
      <c r="B128" s="173"/>
      <c r="C128" s="173"/>
      <c r="D128" s="173"/>
      <c r="E128" s="173"/>
      <c r="F128" s="173"/>
      <c r="G128" s="173"/>
      <c r="H128" s="173"/>
      <c r="I128" s="172"/>
    </row>
    <row r="129" spans="1:9" s="2" customFormat="1" ht="16.5">
      <c r="A129" s="172"/>
      <c r="B129" s="173"/>
      <c r="C129" s="173"/>
      <c r="D129" s="173"/>
      <c r="E129" s="173"/>
      <c r="F129" s="173"/>
      <c r="G129" s="173"/>
      <c r="H129" s="173"/>
      <c r="I129" s="172"/>
    </row>
    <row r="130" spans="1:9" s="2" customFormat="1" ht="16.5">
      <c r="A130" s="172"/>
      <c r="B130" s="173"/>
      <c r="C130" s="173"/>
      <c r="D130" s="173"/>
      <c r="E130" s="173"/>
      <c r="F130" s="173"/>
      <c r="G130" s="173"/>
      <c r="H130" s="173"/>
      <c r="I130" s="172"/>
    </row>
    <row r="131" spans="1:9" s="2" customFormat="1" ht="16.5">
      <c r="A131" s="172"/>
      <c r="B131" s="173"/>
      <c r="C131" s="173"/>
      <c r="D131" s="173"/>
      <c r="E131" s="173"/>
      <c r="F131" s="173"/>
      <c r="G131" s="173"/>
      <c r="H131" s="173"/>
      <c r="I131" s="172"/>
    </row>
    <row r="132" spans="1:9" s="2" customFormat="1" ht="16.5">
      <c r="A132" s="172"/>
      <c r="B132" s="173"/>
      <c r="C132" s="173"/>
      <c r="D132" s="173"/>
      <c r="E132" s="173"/>
      <c r="F132" s="173"/>
      <c r="G132" s="173"/>
      <c r="H132" s="173"/>
      <c r="I132" s="172"/>
    </row>
    <row r="133" spans="1:9" s="2" customFormat="1" ht="16.5">
      <c r="A133" s="172"/>
      <c r="B133" s="173"/>
      <c r="C133" s="173"/>
      <c r="D133" s="173"/>
      <c r="E133" s="173"/>
      <c r="F133" s="173"/>
      <c r="G133" s="173"/>
      <c r="H133" s="173"/>
      <c r="I133" s="172"/>
    </row>
    <row r="134" spans="1:9" s="2" customFormat="1" ht="16.5">
      <c r="A134" s="172"/>
      <c r="B134" s="173"/>
      <c r="C134" s="173"/>
      <c r="D134" s="173"/>
      <c r="E134" s="173"/>
      <c r="F134" s="173"/>
      <c r="G134" s="173"/>
      <c r="H134" s="173"/>
      <c r="I134" s="172"/>
    </row>
    <row r="135" spans="1:9" s="2" customFormat="1" ht="16.5">
      <c r="A135" s="172"/>
      <c r="B135" s="173"/>
      <c r="C135" s="173"/>
      <c r="D135" s="173"/>
      <c r="E135" s="173"/>
      <c r="F135" s="173"/>
      <c r="G135" s="173"/>
      <c r="H135" s="173"/>
      <c r="I135" s="172"/>
    </row>
    <row r="136" spans="1:9" s="2" customFormat="1" ht="16.5">
      <c r="A136" s="172"/>
      <c r="B136" s="173"/>
      <c r="C136" s="173"/>
      <c r="D136" s="173"/>
      <c r="E136" s="173"/>
      <c r="F136" s="173"/>
      <c r="G136" s="173"/>
      <c r="H136" s="173"/>
      <c r="I136" s="172"/>
    </row>
    <row r="137" spans="1:9" s="2" customFormat="1" ht="16.5">
      <c r="A137" s="172"/>
      <c r="B137" s="173"/>
      <c r="C137" s="173"/>
      <c r="D137" s="173"/>
      <c r="E137" s="173"/>
      <c r="F137" s="173"/>
      <c r="G137" s="173"/>
      <c r="H137" s="173"/>
      <c r="I137" s="172"/>
    </row>
    <row r="138" spans="1:9" s="2" customFormat="1" ht="16.5">
      <c r="A138" s="172"/>
      <c r="B138" s="173"/>
      <c r="C138" s="173"/>
      <c r="D138" s="173"/>
      <c r="E138" s="173"/>
      <c r="F138" s="173"/>
      <c r="G138" s="173"/>
      <c r="H138" s="173"/>
      <c r="I138" s="172"/>
    </row>
    <row r="139" spans="1:9" s="2" customFormat="1" ht="16.5">
      <c r="A139" s="172"/>
      <c r="B139" s="173"/>
      <c r="C139" s="173"/>
      <c r="D139" s="173"/>
      <c r="E139" s="173"/>
      <c r="F139" s="173"/>
      <c r="G139" s="173"/>
      <c r="H139" s="173"/>
      <c r="I139" s="172"/>
    </row>
    <row r="140" spans="1:9" s="2" customFormat="1" ht="16.5">
      <c r="A140" s="172"/>
      <c r="B140" s="173"/>
      <c r="C140" s="173"/>
      <c r="D140" s="173"/>
      <c r="E140" s="173"/>
      <c r="F140" s="173"/>
      <c r="G140" s="173"/>
      <c r="H140" s="173"/>
      <c r="I140" s="172"/>
    </row>
    <row r="141" spans="1:9" s="2" customFormat="1" ht="16.5">
      <c r="A141" s="172"/>
      <c r="B141" s="173"/>
      <c r="C141" s="173"/>
      <c r="D141" s="173"/>
      <c r="E141" s="173"/>
      <c r="F141" s="173"/>
      <c r="G141" s="173"/>
      <c r="H141" s="173"/>
      <c r="I141" s="172"/>
    </row>
    <row r="142" spans="1:9" s="2" customFormat="1" ht="16.5">
      <c r="A142" s="172"/>
      <c r="B142" s="173"/>
      <c r="C142" s="173"/>
      <c r="D142" s="173"/>
      <c r="E142" s="173"/>
      <c r="F142" s="173"/>
      <c r="G142" s="173"/>
      <c r="H142" s="173"/>
      <c r="I142" s="172"/>
    </row>
    <row r="143" spans="1:9" s="2" customFormat="1" ht="16.5">
      <c r="A143" s="172"/>
      <c r="B143" s="173"/>
      <c r="C143" s="173"/>
      <c r="D143" s="173"/>
      <c r="E143" s="173"/>
      <c r="F143" s="173"/>
      <c r="G143" s="173"/>
      <c r="H143" s="173"/>
      <c r="I143" s="172"/>
    </row>
    <row r="144" spans="1:9" s="2" customFormat="1" ht="16.5">
      <c r="A144" s="172"/>
      <c r="B144" s="173"/>
      <c r="C144" s="173"/>
      <c r="D144" s="173"/>
      <c r="E144" s="173"/>
      <c r="F144" s="173"/>
      <c r="G144" s="173"/>
      <c r="H144" s="173"/>
      <c r="I144" s="172"/>
    </row>
    <row r="145" spans="1:9" s="2" customFormat="1" ht="16.5">
      <c r="A145" s="172"/>
      <c r="B145" s="173"/>
      <c r="C145" s="173"/>
      <c r="D145" s="173"/>
      <c r="E145" s="173"/>
      <c r="F145" s="173"/>
      <c r="G145" s="173"/>
      <c r="H145" s="173"/>
      <c r="I145" s="172"/>
    </row>
    <row r="146" spans="1:9" s="2" customFormat="1" ht="16.5">
      <c r="A146" s="172"/>
      <c r="B146" s="173"/>
      <c r="C146" s="173"/>
      <c r="D146" s="173"/>
      <c r="E146" s="173"/>
      <c r="F146" s="173"/>
      <c r="G146" s="173"/>
      <c r="H146" s="173"/>
      <c r="I146" s="172"/>
    </row>
    <row r="147" spans="1:9" s="2" customFormat="1" ht="16.5">
      <c r="A147" s="172"/>
      <c r="B147" s="173"/>
      <c r="C147" s="173"/>
      <c r="D147" s="173"/>
      <c r="E147" s="173"/>
      <c r="F147" s="173"/>
      <c r="G147" s="173"/>
      <c r="H147" s="173"/>
      <c r="I147" s="172"/>
    </row>
    <row r="148" spans="1:9" s="2" customFormat="1" ht="16.5">
      <c r="A148" s="175"/>
      <c r="B148" s="176"/>
      <c r="C148" s="176"/>
      <c r="D148" s="176"/>
      <c r="E148" s="176"/>
      <c r="F148" s="176"/>
      <c r="G148" s="176"/>
      <c r="H148" s="176"/>
      <c r="I148" s="172"/>
    </row>
    <row r="149" spans="1:9" s="2" customFormat="1" ht="16.5">
      <c r="A149" s="175"/>
      <c r="B149" s="176"/>
      <c r="C149" s="176"/>
      <c r="D149" s="176"/>
      <c r="E149" s="176"/>
      <c r="F149" s="176"/>
      <c r="G149" s="176"/>
      <c r="H149" s="176"/>
      <c r="I149" s="172"/>
    </row>
  </sheetData>
  <sheetProtection/>
  <mergeCells count="5">
    <mergeCell ref="A1:I1"/>
    <mergeCell ref="B3:D3"/>
    <mergeCell ref="E3:G3"/>
    <mergeCell ref="H3:I3"/>
    <mergeCell ref="A3:A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I151"/>
  <sheetViews>
    <sheetView zoomScalePageLayoutView="0" workbookViewId="0" topLeftCell="A1">
      <selection activeCell="L25" sqref="L25"/>
    </sheetView>
  </sheetViews>
  <sheetFormatPr defaultColWidth="9.00390625" defaultRowHeight="16.5"/>
  <cols>
    <col min="1" max="1" width="13.25390625" style="9" customWidth="1"/>
    <col min="2" max="2" width="15.125" style="1" customWidth="1"/>
    <col min="3" max="3" width="8.75390625" style="1" customWidth="1"/>
    <col min="4" max="5" width="15.125" style="1" customWidth="1"/>
    <col min="6" max="6" width="8.75390625" style="1" customWidth="1"/>
    <col min="7" max="7" width="15.125" style="1" customWidth="1"/>
    <col min="8" max="9" width="10.625" style="0" customWidth="1"/>
  </cols>
  <sheetData>
    <row r="1" spans="1:9" s="2" customFormat="1" ht="22.5">
      <c r="A1" s="139" t="s">
        <v>292</v>
      </c>
      <c r="B1" s="139"/>
      <c r="C1" s="139"/>
      <c r="D1" s="139"/>
      <c r="E1" s="139"/>
      <c r="F1" s="139"/>
      <c r="G1" s="139"/>
      <c r="H1" s="139"/>
      <c r="I1" s="139"/>
    </row>
    <row r="2" spans="1:9" s="2" customFormat="1" ht="17.25" thickBot="1">
      <c r="A2" s="81"/>
      <c r="B2" s="82"/>
      <c r="C2" s="82"/>
      <c r="D2" s="82"/>
      <c r="E2" s="82"/>
      <c r="F2" s="82"/>
      <c r="G2" s="82"/>
      <c r="H2" s="82"/>
      <c r="I2" s="82"/>
    </row>
    <row r="3" spans="1:9" s="2" customFormat="1" ht="21.75" customHeight="1">
      <c r="A3" s="133" t="s">
        <v>210</v>
      </c>
      <c r="B3" s="141" t="s">
        <v>293</v>
      </c>
      <c r="C3" s="142"/>
      <c r="D3" s="143"/>
      <c r="E3" s="141" t="s">
        <v>288</v>
      </c>
      <c r="F3" s="142"/>
      <c r="G3" s="143"/>
      <c r="H3" s="137" t="s">
        <v>294</v>
      </c>
      <c r="I3" s="138"/>
    </row>
    <row r="4" spans="1:9" s="2" customFormat="1" ht="37.5" customHeight="1">
      <c r="A4" s="133"/>
      <c r="B4" s="144" t="s">
        <v>214</v>
      </c>
      <c r="C4" s="159" t="s">
        <v>295</v>
      </c>
      <c r="D4" s="145" t="s">
        <v>216</v>
      </c>
      <c r="E4" s="144" t="s">
        <v>214</v>
      </c>
      <c r="F4" s="159" t="s">
        <v>295</v>
      </c>
      <c r="G4" s="145" t="s">
        <v>216</v>
      </c>
      <c r="H4" s="92" t="s">
        <v>217</v>
      </c>
      <c r="I4" s="83" t="s">
        <v>218</v>
      </c>
    </row>
    <row r="5" spans="1:9" s="2" customFormat="1" ht="24.75" customHeight="1">
      <c r="A5" s="91" t="s">
        <v>296</v>
      </c>
      <c r="B5" s="146">
        <v>81981414</v>
      </c>
      <c r="C5" s="140">
        <f>B5/$B$31</f>
        <v>0.6406821673492821</v>
      </c>
      <c r="D5" s="147">
        <v>142039600</v>
      </c>
      <c r="E5" s="146">
        <v>88370998</v>
      </c>
      <c r="F5" s="140">
        <f>E5/$E$31</f>
        <v>0.6243241530695542</v>
      </c>
      <c r="G5" s="147">
        <v>128037400</v>
      </c>
      <c r="H5" s="85">
        <f>SUM(B5/E5-1)</f>
        <v>-0.07230408329212257</v>
      </c>
      <c r="I5" s="85">
        <f>SUM(D5/G5-1)</f>
        <v>0.10936023380668458</v>
      </c>
    </row>
    <row r="6" spans="1:9" s="2" customFormat="1" ht="24.75" customHeight="1">
      <c r="A6" s="91" t="s">
        <v>297</v>
      </c>
      <c r="B6" s="146">
        <v>15420115</v>
      </c>
      <c r="C6" s="140">
        <f aca="true" t="shared" si="0" ref="C6:C31">B6/$B$31</f>
        <v>0.12050771286983625</v>
      </c>
      <c r="D6" s="147">
        <v>25405200</v>
      </c>
      <c r="E6" s="146">
        <v>9878011</v>
      </c>
      <c r="F6" s="140">
        <f aca="true" t="shared" si="1" ref="F6:F31">E6/$E$31</f>
        <v>0.06978625330888241</v>
      </c>
      <c r="G6" s="147">
        <v>14419800</v>
      </c>
      <c r="H6" s="85">
        <f aca="true" t="shared" si="2" ref="H6:H31">SUM(B6/E6-1)</f>
        <v>0.5610546495645732</v>
      </c>
      <c r="I6" s="85">
        <f aca="true" t="shared" si="3" ref="I6:I31">SUM(D6/G6-1)</f>
        <v>0.761827487205093</v>
      </c>
    </row>
    <row r="7" spans="1:9" s="2" customFormat="1" ht="24.75" customHeight="1">
      <c r="A7" s="91" t="s">
        <v>298</v>
      </c>
      <c r="B7" s="146">
        <v>10044999</v>
      </c>
      <c r="C7" s="140">
        <f t="shared" si="0"/>
        <v>0.07850135068835688</v>
      </c>
      <c r="D7" s="147">
        <v>17082200</v>
      </c>
      <c r="E7" s="146">
        <v>29081406</v>
      </c>
      <c r="F7" s="140">
        <f t="shared" si="1"/>
        <v>0.20545455615451863</v>
      </c>
      <c r="G7" s="147">
        <v>46578200</v>
      </c>
      <c r="H7" s="85">
        <f t="shared" si="2"/>
        <v>-0.6545903248281737</v>
      </c>
      <c r="I7" s="85">
        <f t="shared" si="3"/>
        <v>-0.6332576183708258</v>
      </c>
    </row>
    <row r="8" spans="1:9" s="2" customFormat="1" ht="24.75" customHeight="1">
      <c r="A8" s="91" t="s">
        <v>289</v>
      </c>
      <c r="B8" s="146">
        <v>8803811</v>
      </c>
      <c r="C8" s="140">
        <f t="shared" si="0"/>
        <v>0.06880150557556192</v>
      </c>
      <c r="D8" s="147">
        <v>16070300</v>
      </c>
      <c r="E8" s="146">
        <v>2144275</v>
      </c>
      <c r="F8" s="140">
        <f t="shared" si="1"/>
        <v>0.015148891645686953</v>
      </c>
      <c r="G8" s="147">
        <v>3894300</v>
      </c>
      <c r="H8" s="85">
        <f t="shared" si="2"/>
        <v>3.1057285096361245</v>
      </c>
      <c r="I8" s="85">
        <f t="shared" si="3"/>
        <v>3.1266209588372753</v>
      </c>
    </row>
    <row r="9" spans="1:9" s="2" customFormat="1" ht="24.75" customHeight="1">
      <c r="A9" s="91" t="s">
        <v>223</v>
      </c>
      <c r="B9" s="146">
        <v>2719414</v>
      </c>
      <c r="C9" s="140">
        <f t="shared" si="0"/>
        <v>0.021252134727024596</v>
      </c>
      <c r="D9" s="147">
        <v>4786700</v>
      </c>
      <c r="E9" s="146">
        <v>1745498</v>
      </c>
      <c r="F9" s="140">
        <f t="shared" si="1"/>
        <v>0.012331608618187165</v>
      </c>
      <c r="G9" s="147">
        <v>2638900</v>
      </c>
      <c r="H9" s="85">
        <f t="shared" si="2"/>
        <v>0.5579588174836063</v>
      </c>
      <c r="I9" s="85">
        <f t="shared" si="3"/>
        <v>0.8138997309485012</v>
      </c>
    </row>
    <row r="10" spans="1:9" s="2" customFormat="1" ht="24.75" customHeight="1">
      <c r="A10" s="91" t="s">
        <v>299</v>
      </c>
      <c r="B10" s="146">
        <v>2655968</v>
      </c>
      <c r="C10" s="140">
        <f t="shared" si="0"/>
        <v>0.020756306236073677</v>
      </c>
      <c r="D10" s="147">
        <v>4583500</v>
      </c>
      <c r="E10" s="146">
        <v>1347890</v>
      </c>
      <c r="F10" s="140">
        <f t="shared" si="1"/>
        <v>0.009522584351496421</v>
      </c>
      <c r="G10" s="147">
        <v>2125700</v>
      </c>
      <c r="H10" s="85">
        <f t="shared" si="2"/>
        <v>0.9704634651195572</v>
      </c>
      <c r="I10" s="85">
        <f t="shared" si="3"/>
        <v>1.1562308886484454</v>
      </c>
    </row>
    <row r="11" spans="1:9" s="2" customFormat="1" ht="24.75" customHeight="1">
      <c r="A11" s="91" t="s">
        <v>290</v>
      </c>
      <c r="B11" s="146">
        <v>2283674</v>
      </c>
      <c r="C11" s="140">
        <f t="shared" si="0"/>
        <v>0.017846840356269097</v>
      </c>
      <c r="D11" s="147">
        <v>4104600</v>
      </c>
      <c r="E11" s="146">
        <v>2141200</v>
      </c>
      <c r="F11" s="140">
        <f t="shared" si="1"/>
        <v>0.015127167360410816</v>
      </c>
      <c r="G11" s="147">
        <v>3166500</v>
      </c>
      <c r="H11" s="85">
        <f t="shared" si="2"/>
        <v>0.06653932374369509</v>
      </c>
      <c r="I11" s="85">
        <f t="shared" si="3"/>
        <v>0.2962576977735669</v>
      </c>
    </row>
    <row r="12" spans="1:9" s="2" customFormat="1" ht="24.75" customHeight="1">
      <c r="A12" s="91" t="s">
        <v>300</v>
      </c>
      <c r="B12" s="146">
        <v>713066</v>
      </c>
      <c r="C12" s="140">
        <f t="shared" si="0"/>
        <v>0.0055725883228006185</v>
      </c>
      <c r="D12" s="147">
        <v>1111600</v>
      </c>
      <c r="E12" s="146">
        <v>1199616</v>
      </c>
      <c r="F12" s="140">
        <f t="shared" si="1"/>
        <v>0.008475056977501673</v>
      </c>
      <c r="G12" s="147">
        <v>1444200</v>
      </c>
      <c r="H12" s="85">
        <f t="shared" si="2"/>
        <v>-0.4055881215322237</v>
      </c>
      <c r="I12" s="85">
        <f t="shared" si="3"/>
        <v>-0.2303005123944052</v>
      </c>
    </row>
    <row r="13" spans="1:9" s="2" customFormat="1" ht="24.75" customHeight="1">
      <c r="A13" s="91" t="s">
        <v>301</v>
      </c>
      <c r="B13" s="146">
        <v>643746</v>
      </c>
      <c r="C13" s="140">
        <f t="shared" si="0"/>
        <v>0.005030854706926998</v>
      </c>
      <c r="D13" s="147">
        <v>1164300</v>
      </c>
      <c r="E13" s="146">
        <v>1212154</v>
      </c>
      <c r="F13" s="140">
        <f t="shared" si="1"/>
        <v>0.00856363554296255</v>
      </c>
      <c r="G13" s="147">
        <v>1872400</v>
      </c>
      <c r="H13" s="85">
        <f t="shared" si="2"/>
        <v>-0.4689239156080828</v>
      </c>
      <c r="I13" s="85">
        <f t="shared" si="3"/>
        <v>-0.37817773979918823</v>
      </c>
    </row>
    <row r="14" spans="1:9" s="2" customFormat="1" ht="24.75" customHeight="1">
      <c r="A14" s="91" t="s">
        <v>302</v>
      </c>
      <c r="B14" s="146">
        <v>410279</v>
      </c>
      <c r="C14" s="140">
        <f t="shared" si="0"/>
        <v>0.0032063174579776837</v>
      </c>
      <c r="D14" s="147">
        <v>662500</v>
      </c>
      <c r="E14" s="146">
        <v>299980</v>
      </c>
      <c r="F14" s="140">
        <f t="shared" si="1"/>
        <v>0.0021193011698001293</v>
      </c>
      <c r="G14" s="147">
        <v>432800</v>
      </c>
      <c r="H14" s="85">
        <f t="shared" si="2"/>
        <v>0.36768784585639036</v>
      </c>
      <c r="I14" s="85">
        <f t="shared" si="3"/>
        <v>0.5307301293900184</v>
      </c>
    </row>
    <row r="15" spans="1:9" s="2" customFormat="1" ht="24.75" customHeight="1">
      <c r="A15" s="91" t="s">
        <v>303</v>
      </c>
      <c r="B15" s="146">
        <v>410138</v>
      </c>
      <c r="C15" s="140">
        <f t="shared" si="0"/>
        <v>0.003205215547420295</v>
      </c>
      <c r="D15" s="147">
        <v>623800</v>
      </c>
      <c r="E15" s="146">
        <v>0</v>
      </c>
      <c r="F15" s="140">
        <f t="shared" si="1"/>
        <v>0</v>
      </c>
      <c r="G15" s="147">
        <v>0</v>
      </c>
      <c r="H15" s="112">
        <v>0</v>
      </c>
      <c r="I15" s="54">
        <v>0</v>
      </c>
    </row>
    <row r="16" spans="1:9" s="2" customFormat="1" ht="24.75" customHeight="1">
      <c r="A16" s="91" t="s">
        <v>228</v>
      </c>
      <c r="B16" s="146">
        <v>407022</v>
      </c>
      <c r="C16" s="140">
        <f t="shared" si="0"/>
        <v>0.003180864105598855</v>
      </c>
      <c r="D16" s="147">
        <v>784800</v>
      </c>
      <c r="E16" s="146">
        <v>0</v>
      </c>
      <c r="F16" s="140">
        <f t="shared" si="1"/>
        <v>0</v>
      </c>
      <c r="G16" s="147">
        <v>0</v>
      </c>
      <c r="H16" s="112">
        <v>0</v>
      </c>
      <c r="I16" s="54">
        <v>0</v>
      </c>
    </row>
    <row r="17" spans="1:9" s="2" customFormat="1" ht="24.75" customHeight="1">
      <c r="A17" s="91" t="s">
        <v>230</v>
      </c>
      <c r="B17" s="146">
        <v>301512</v>
      </c>
      <c r="C17" s="140">
        <f t="shared" si="0"/>
        <v>0.0023563067799954843</v>
      </c>
      <c r="D17" s="147">
        <v>595800</v>
      </c>
      <c r="E17" s="146">
        <v>292040</v>
      </c>
      <c r="F17" s="140">
        <f t="shared" si="1"/>
        <v>0.0020632065925342683</v>
      </c>
      <c r="G17" s="147">
        <v>341800</v>
      </c>
      <c r="H17" s="85">
        <f t="shared" si="2"/>
        <v>0.032433913162580374</v>
      </c>
      <c r="I17" s="85">
        <f t="shared" si="3"/>
        <v>0.7431246342890578</v>
      </c>
    </row>
    <row r="18" spans="1:9" s="2" customFormat="1" ht="24.75" customHeight="1">
      <c r="A18" s="91" t="s">
        <v>231</v>
      </c>
      <c r="B18" s="146">
        <v>278615</v>
      </c>
      <c r="C18" s="140">
        <f t="shared" si="0"/>
        <v>0.0021773674464314586</v>
      </c>
      <c r="D18" s="147">
        <v>644300</v>
      </c>
      <c r="E18" s="146">
        <v>632422</v>
      </c>
      <c r="F18" s="140">
        <f t="shared" si="1"/>
        <v>0.00446794014403406</v>
      </c>
      <c r="G18" s="147">
        <v>1339600</v>
      </c>
      <c r="H18" s="85">
        <f t="shared" si="2"/>
        <v>-0.5594476472987973</v>
      </c>
      <c r="I18" s="85">
        <f t="shared" si="3"/>
        <v>-0.5190355329949239</v>
      </c>
    </row>
    <row r="19" spans="1:9" s="2" customFormat="1" ht="24.75" customHeight="1">
      <c r="A19" s="91" t="s">
        <v>291</v>
      </c>
      <c r="B19" s="146">
        <v>224163</v>
      </c>
      <c r="C19" s="140">
        <f t="shared" si="0"/>
        <v>0.0017518267820986486</v>
      </c>
      <c r="D19" s="147">
        <v>281600</v>
      </c>
      <c r="E19" s="146">
        <v>100603</v>
      </c>
      <c r="F19" s="140">
        <f t="shared" si="1"/>
        <v>0.0007107409013447643</v>
      </c>
      <c r="G19" s="147">
        <v>141300</v>
      </c>
      <c r="H19" s="85">
        <f t="shared" si="2"/>
        <v>1.22819399023886</v>
      </c>
      <c r="I19" s="85">
        <f t="shared" si="3"/>
        <v>0.9929228591648973</v>
      </c>
    </row>
    <row r="20" spans="1:9" s="2" customFormat="1" ht="24.75" customHeight="1">
      <c r="A20" s="91" t="s">
        <v>246</v>
      </c>
      <c r="B20" s="146">
        <v>205792</v>
      </c>
      <c r="C20" s="140">
        <f t="shared" si="0"/>
        <v>0.0016082579959299488</v>
      </c>
      <c r="D20" s="147">
        <v>313200</v>
      </c>
      <c r="E20" s="146">
        <v>2071623</v>
      </c>
      <c r="F20" s="140">
        <f t="shared" si="1"/>
        <v>0.014635619198896103</v>
      </c>
      <c r="G20" s="147">
        <v>2896400</v>
      </c>
      <c r="H20" s="85">
        <f t="shared" si="2"/>
        <v>-0.9006614620517344</v>
      </c>
      <c r="I20" s="85">
        <f t="shared" si="3"/>
        <v>-0.8918657643971827</v>
      </c>
    </row>
    <row r="21" spans="1:9" s="2" customFormat="1" ht="24.75" customHeight="1">
      <c r="A21" s="91" t="s">
        <v>235</v>
      </c>
      <c r="B21" s="146">
        <v>103391</v>
      </c>
      <c r="C21" s="140">
        <f t="shared" si="0"/>
        <v>0.0008079974073685728</v>
      </c>
      <c r="D21" s="147">
        <v>176300</v>
      </c>
      <c r="E21" s="146">
        <v>317998</v>
      </c>
      <c r="F21" s="140">
        <f t="shared" si="1"/>
        <v>0.002246594884305959</v>
      </c>
      <c r="G21" s="147">
        <v>301200</v>
      </c>
      <c r="H21" s="85">
        <f t="shared" si="2"/>
        <v>-0.6748690243334864</v>
      </c>
      <c r="I21" s="85">
        <f t="shared" si="3"/>
        <v>-0.41467463479415667</v>
      </c>
    </row>
    <row r="22" spans="1:9" s="2" customFormat="1" ht="24.75" customHeight="1">
      <c r="A22" s="91" t="s">
        <v>304</v>
      </c>
      <c r="B22" s="146">
        <v>103000</v>
      </c>
      <c r="C22" s="140">
        <f t="shared" si="0"/>
        <v>0.0008049417546881546</v>
      </c>
      <c r="D22" s="147">
        <v>134700</v>
      </c>
      <c r="E22" s="146">
        <v>0</v>
      </c>
      <c r="F22" s="140">
        <f t="shared" si="1"/>
        <v>0</v>
      </c>
      <c r="G22" s="147">
        <v>0</v>
      </c>
      <c r="H22" s="112">
        <v>0</v>
      </c>
      <c r="I22" s="54">
        <v>0</v>
      </c>
    </row>
    <row r="23" spans="1:9" s="2" customFormat="1" ht="24.75" customHeight="1">
      <c r="A23" s="91" t="s">
        <v>237</v>
      </c>
      <c r="B23" s="146">
        <v>98666</v>
      </c>
      <c r="C23" s="140">
        <f t="shared" si="0"/>
        <v>0.0007710716812433152</v>
      </c>
      <c r="D23" s="147">
        <v>179300</v>
      </c>
      <c r="E23" s="146">
        <v>266110</v>
      </c>
      <c r="F23" s="140">
        <f t="shared" si="1"/>
        <v>0.0018800161153927342</v>
      </c>
      <c r="G23" s="147">
        <v>381600</v>
      </c>
      <c r="H23" s="85">
        <f t="shared" si="2"/>
        <v>-0.629228514524069</v>
      </c>
      <c r="I23" s="85">
        <f t="shared" si="3"/>
        <v>-0.5301362683438156</v>
      </c>
    </row>
    <row r="24" spans="1:9" s="2" customFormat="1" ht="24.75" customHeight="1">
      <c r="A24" s="91" t="s">
        <v>238</v>
      </c>
      <c r="B24" s="146">
        <v>73556</v>
      </c>
      <c r="C24" s="140">
        <f t="shared" si="0"/>
        <v>0.0005748378224062321</v>
      </c>
      <c r="D24" s="147">
        <v>136200</v>
      </c>
      <c r="E24" s="146">
        <v>310969</v>
      </c>
      <c r="F24" s="140">
        <f t="shared" si="1"/>
        <v>0.00219693634732841</v>
      </c>
      <c r="G24" s="147">
        <v>463700</v>
      </c>
      <c r="H24" s="85">
        <f t="shared" si="2"/>
        <v>-0.7634619527991536</v>
      </c>
      <c r="I24" s="85">
        <f t="shared" si="3"/>
        <v>-0.7062756092301057</v>
      </c>
    </row>
    <row r="25" spans="1:9" s="2" customFormat="1" ht="24.75" customHeight="1">
      <c r="A25" s="91" t="s">
        <v>239</v>
      </c>
      <c r="B25" s="146">
        <v>67983</v>
      </c>
      <c r="C25" s="140">
        <f t="shared" si="0"/>
        <v>0.0005312850029996584</v>
      </c>
      <c r="D25" s="147">
        <v>225800</v>
      </c>
      <c r="E25" s="146">
        <v>63907</v>
      </c>
      <c r="F25" s="140">
        <f t="shared" si="1"/>
        <v>0.0004514906989079834</v>
      </c>
      <c r="G25" s="147">
        <v>157500</v>
      </c>
      <c r="H25" s="85">
        <f t="shared" si="2"/>
        <v>0.06378018057489787</v>
      </c>
      <c r="I25" s="85">
        <f t="shared" si="3"/>
        <v>0.4336507936507936</v>
      </c>
    </row>
    <row r="26" spans="1:9" s="2" customFormat="1" ht="24.75" customHeight="1">
      <c r="A26" s="91" t="s">
        <v>287</v>
      </c>
      <c r="B26" s="146">
        <v>9092</v>
      </c>
      <c r="C26" s="140">
        <f t="shared" si="0"/>
        <v>7.105369353033692E-05</v>
      </c>
      <c r="D26" s="147">
        <v>20700</v>
      </c>
      <c r="E26" s="146">
        <v>0</v>
      </c>
      <c r="F26" s="140">
        <f t="shared" si="1"/>
        <v>0</v>
      </c>
      <c r="G26" s="147">
        <v>0</v>
      </c>
      <c r="H26" s="112">
        <v>0</v>
      </c>
      <c r="I26" s="54">
        <v>0</v>
      </c>
    </row>
    <row r="27" spans="1:9" s="2" customFormat="1" ht="24.75" customHeight="1">
      <c r="A27" s="91" t="s">
        <v>240</v>
      </c>
      <c r="B27" s="146">
        <v>127</v>
      </c>
      <c r="C27" s="140">
        <f t="shared" si="0"/>
        <v>9.925009984989867E-07</v>
      </c>
      <c r="D27" s="147">
        <v>1500</v>
      </c>
      <c r="E27" s="146">
        <v>1063</v>
      </c>
      <c r="F27" s="140">
        <f t="shared" si="1"/>
        <v>7.5098911377343075E-06</v>
      </c>
      <c r="G27" s="147">
        <v>2200</v>
      </c>
      <c r="H27" s="85">
        <f t="shared" si="2"/>
        <v>-0.8805268109125117</v>
      </c>
      <c r="I27" s="85">
        <f t="shared" si="3"/>
        <v>-0.31818181818181823</v>
      </c>
    </row>
    <row r="28" spans="1:9" s="2" customFormat="1" ht="24.75" customHeight="1">
      <c r="A28" s="91" t="s">
        <v>241</v>
      </c>
      <c r="B28" s="146">
        <v>26</v>
      </c>
      <c r="C28" s="140">
        <f t="shared" si="0"/>
        <v>2.0318918079506816E-07</v>
      </c>
      <c r="D28" s="147">
        <v>300</v>
      </c>
      <c r="E28" s="146">
        <v>0</v>
      </c>
      <c r="F28" s="140">
        <f t="shared" si="1"/>
        <v>0</v>
      </c>
      <c r="G28" s="147">
        <v>100</v>
      </c>
      <c r="H28" s="112">
        <v>0</v>
      </c>
      <c r="I28" s="85">
        <f t="shared" si="3"/>
        <v>2</v>
      </c>
    </row>
    <row r="29" spans="1:9" s="2" customFormat="1" ht="24.75" customHeight="1">
      <c r="A29" s="91" t="s">
        <v>244</v>
      </c>
      <c r="B29" s="146">
        <v>0</v>
      </c>
      <c r="C29" s="140">
        <f t="shared" si="0"/>
        <v>0</v>
      </c>
      <c r="D29" s="147">
        <v>0</v>
      </c>
      <c r="E29" s="146">
        <v>59824</v>
      </c>
      <c r="F29" s="140">
        <f t="shared" si="1"/>
        <v>0.0004226450869462062</v>
      </c>
      <c r="G29" s="147">
        <v>234000</v>
      </c>
      <c r="H29" s="85">
        <f t="shared" si="2"/>
        <v>-1</v>
      </c>
      <c r="I29" s="85">
        <f t="shared" si="3"/>
        <v>-1</v>
      </c>
    </row>
    <row r="30" spans="1:9" s="2" customFormat="1" ht="24.75" customHeight="1">
      <c r="A30" s="91" t="s">
        <v>286</v>
      </c>
      <c r="B30" s="146">
        <v>0</v>
      </c>
      <c r="C30" s="140">
        <f t="shared" si="0"/>
        <v>0</v>
      </c>
      <c r="D30" s="147">
        <v>0</v>
      </c>
      <c r="E30" s="146">
        <v>9072</v>
      </c>
      <c r="F30" s="140">
        <f t="shared" si="1"/>
        <v>6.40919401707673E-05</v>
      </c>
      <c r="G30" s="147">
        <v>28900</v>
      </c>
      <c r="H30" s="85">
        <f t="shared" si="2"/>
        <v>-1</v>
      </c>
      <c r="I30" s="85">
        <f t="shared" si="3"/>
        <v>-1</v>
      </c>
    </row>
    <row r="31" spans="1:9" s="2" customFormat="1" ht="24.75" customHeight="1" thickBot="1">
      <c r="A31" s="91" t="s">
        <v>245</v>
      </c>
      <c r="B31" s="179">
        <f>SUM(B5:B30)</f>
        <v>127959569</v>
      </c>
      <c r="C31" s="148">
        <f t="shared" si="0"/>
        <v>1</v>
      </c>
      <c r="D31" s="180">
        <f>SUM(D5:D30)</f>
        <v>221128800</v>
      </c>
      <c r="E31" s="179">
        <v>141546659</v>
      </c>
      <c r="F31" s="148">
        <f t="shared" si="1"/>
        <v>1</v>
      </c>
      <c r="G31" s="180">
        <v>210898500</v>
      </c>
      <c r="H31" s="85">
        <f t="shared" si="2"/>
        <v>-0.09599018511627322</v>
      </c>
      <c r="I31" s="85">
        <f t="shared" si="3"/>
        <v>0.048508168621398395</v>
      </c>
    </row>
    <row r="32" spans="2:7" s="2" customFormat="1" ht="21.75" customHeight="1">
      <c r="B32" s="3"/>
      <c r="C32" s="3"/>
      <c r="D32" s="3"/>
      <c r="E32" s="3"/>
      <c r="F32" s="13"/>
      <c r="G32" s="13"/>
    </row>
    <row r="33" spans="2:7" s="2" customFormat="1" ht="26.25" customHeight="1">
      <c r="B33" s="3"/>
      <c r="C33" s="3"/>
      <c r="D33" s="3"/>
      <c r="E33" s="3"/>
      <c r="F33" s="13"/>
      <c r="G33" s="13"/>
    </row>
    <row r="34" spans="2:7" s="2" customFormat="1" ht="31.5" customHeight="1">
      <c r="B34" s="3"/>
      <c r="C34" s="3"/>
      <c r="D34" s="3"/>
      <c r="E34" s="3"/>
      <c r="F34" s="13"/>
      <c r="G34" s="13"/>
    </row>
    <row r="35" spans="2:7" s="2" customFormat="1" ht="16.5">
      <c r="B35" s="3"/>
      <c r="C35" s="3"/>
      <c r="D35" s="3"/>
      <c r="E35" s="3"/>
      <c r="F35" s="13"/>
      <c r="G35" s="13"/>
    </row>
    <row r="36" spans="2:7" s="2" customFormat="1" ht="16.5">
      <c r="B36" s="3"/>
      <c r="C36" s="3"/>
      <c r="D36" s="3"/>
      <c r="E36" s="3"/>
      <c r="F36" s="13"/>
      <c r="G36" s="13"/>
    </row>
    <row r="37" spans="2:7" s="2" customFormat="1" ht="16.5">
      <c r="B37" s="3"/>
      <c r="C37" s="3"/>
      <c r="D37" s="3"/>
      <c r="E37" s="3"/>
      <c r="F37" s="13"/>
      <c r="G37" s="13"/>
    </row>
    <row r="38" spans="2:7" s="2" customFormat="1" ht="16.5">
      <c r="B38" s="3"/>
      <c r="C38" s="3"/>
      <c r="D38" s="3"/>
      <c r="E38" s="3"/>
      <c r="F38" s="13"/>
      <c r="G38" s="13"/>
    </row>
    <row r="39" spans="2:7" s="2" customFormat="1" ht="16.5">
      <c r="B39" s="3"/>
      <c r="C39" s="3"/>
      <c r="D39" s="3"/>
      <c r="E39" s="3"/>
      <c r="F39" s="13"/>
      <c r="G39" s="13"/>
    </row>
    <row r="40" spans="2:7" s="2" customFormat="1" ht="16.5">
      <c r="B40" s="3"/>
      <c r="C40" s="3"/>
      <c r="D40" s="3"/>
      <c r="E40" s="3"/>
      <c r="F40" s="13"/>
      <c r="G40" s="13"/>
    </row>
    <row r="41" spans="2:7" s="2" customFormat="1" ht="16.5">
      <c r="B41" s="3"/>
      <c r="C41" s="3"/>
      <c r="D41" s="3"/>
      <c r="E41" s="3"/>
      <c r="F41" s="13"/>
      <c r="G41" s="13"/>
    </row>
    <row r="42" spans="2:7" s="2" customFormat="1" ht="16.5">
      <c r="B42" s="3"/>
      <c r="C42" s="3"/>
      <c r="D42" s="3"/>
      <c r="E42" s="3"/>
      <c r="F42" s="13"/>
      <c r="G42" s="13"/>
    </row>
    <row r="43" spans="2:7" s="2" customFormat="1" ht="16.5">
      <c r="B43" s="3"/>
      <c r="C43" s="3"/>
      <c r="D43" s="3"/>
      <c r="E43" s="3"/>
      <c r="F43" s="13"/>
      <c r="G43" s="13"/>
    </row>
    <row r="44" spans="2:7" s="2" customFormat="1" ht="16.5">
      <c r="B44" s="3"/>
      <c r="C44" s="3"/>
      <c r="D44" s="3"/>
      <c r="E44" s="3"/>
      <c r="F44" s="13"/>
      <c r="G44" s="13"/>
    </row>
    <row r="45" spans="2:7" s="2" customFormat="1" ht="16.5">
      <c r="B45" s="3"/>
      <c r="C45" s="3"/>
      <c r="D45" s="3"/>
      <c r="E45" s="3"/>
      <c r="F45" s="13"/>
      <c r="G45" s="13"/>
    </row>
    <row r="46" spans="2:7" s="2" customFormat="1" ht="16.5">
      <c r="B46" s="3"/>
      <c r="C46" s="3"/>
      <c r="D46" s="3"/>
      <c r="E46" s="3"/>
      <c r="F46" s="13"/>
      <c r="G46" s="13"/>
    </row>
    <row r="47" spans="2:7" s="2" customFormat="1" ht="16.5">
      <c r="B47" s="3"/>
      <c r="C47" s="3"/>
      <c r="D47" s="3"/>
      <c r="E47" s="3"/>
      <c r="F47" s="13"/>
      <c r="G47" s="13"/>
    </row>
    <row r="48" spans="2:7" s="2" customFormat="1" ht="16.5">
      <c r="B48" s="3"/>
      <c r="C48" s="3"/>
      <c r="D48" s="3"/>
      <c r="E48" s="3"/>
      <c r="F48" s="13"/>
      <c r="G48" s="13"/>
    </row>
    <row r="49" spans="2:7" s="2" customFormat="1" ht="16.5">
      <c r="B49" s="3"/>
      <c r="C49" s="3"/>
      <c r="D49" s="3"/>
      <c r="E49" s="3"/>
      <c r="F49" s="13"/>
      <c r="G49" s="13"/>
    </row>
    <row r="50" spans="2:7" s="2" customFormat="1" ht="16.5">
      <c r="B50" s="3"/>
      <c r="C50" s="3"/>
      <c r="D50" s="3"/>
      <c r="E50" s="3"/>
      <c r="F50" s="13"/>
      <c r="G50" s="1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1:7" s="2" customFormat="1" ht="16.5">
      <c r="A149" s="9"/>
      <c r="B149" s="1"/>
      <c r="C149" s="1"/>
      <c r="D149" s="1"/>
      <c r="E149" s="1"/>
      <c r="F149" s="1"/>
      <c r="G149" s="1"/>
    </row>
    <row r="150" spans="1:7" s="2" customFormat="1" ht="16.5">
      <c r="A150" s="9"/>
      <c r="B150" s="1"/>
      <c r="C150" s="1"/>
      <c r="D150" s="1"/>
      <c r="E150" s="1"/>
      <c r="F150" s="1"/>
      <c r="G150" s="1"/>
    </row>
    <row r="151" spans="1:7" s="2" customFormat="1" ht="16.5">
      <c r="A151" s="9"/>
      <c r="B151" s="1"/>
      <c r="C151" s="1"/>
      <c r="D151" s="1"/>
      <c r="E151" s="1"/>
      <c r="F151" s="1"/>
      <c r="G151" s="1"/>
    </row>
  </sheetData>
  <sheetProtection/>
  <mergeCells count="5">
    <mergeCell ref="A3:A4"/>
    <mergeCell ref="A1:I1"/>
    <mergeCell ref="B3:D3"/>
    <mergeCell ref="E3:G3"/>
    <mergeCell ref="H3:I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K5" sqref="K5"/>
    </sheetView>
  </sheetViews>
  <sheetFormatPr defaultColWidth="9.00390625" defaultRowHeight="16.5"/>
  <cols>
    <col min="1" max="1" width="13.25390625" style="9" customWidth="1"/>
    <col min="2" max="2" width="15.125" style="1" customWidth="1"/>
    <col min="3" max="3" width="8.75390625" style="1" customWidth="1"/>
    <col min="4" max="5" width="15.125" style="1" customWidth="1"/>
    <col min="6" max="6" width="8.75390625" style="1" customWidth="1"/>
    <col min="7" max="7" width="15.125" style="1" customWidth="1"/>
    <col min="8" max="9" width="9.625" style="0" bestFit="1" customWidth="1"/>
  </cols>
  <sheetData>
    <row r="1" spans="1:9" s="2" customFormat="1" ht="30" customHeight="1">
      <c r="A1" s="139" t="s">
        <v>306</v>
      </c>
      <c r="B1" s="139"/>
      <c r="C1" s="139"/>
      <c r="D1" s="139"/>
      <c r="E1" s="139"/>
      <c r="F1" s="139"/>
      <c r="G1" s="139"/>
      <c r="H1" s="184"/>
      <c r="I1" s="184"/>
    </row>
    <row r="2" spans="1:9" s="2" customFormat="1" ht="72.75" customHeight="1" thickBot="1">
      <c r="A2" s="183" t="s">
        <v>305</v>
      </c>
      <c r="B2" s="183"/>
      <c r="C2" s="183"/>
      <c r="D2" s="183"/>
      <c r="E2" s="183"/>
      <c r="F2" s="183"/>
      <c r="G2" s="183"/>
      <c r="H2" s="183"/>
      <c r="I2" s="183"/>
    </row>
    <row r="3" spans="1:9" s="2" customFormat="1" ht="21.75" customHeight="1">
      <c r="A3" s="133" t="s">
        <v>210</v>
      </c>
      <c r="B3" s="141" t="s">
        <v>293</v>
      </c>
      <c r="C3" s="142"/>
      <c r="D3" s="143"/>
      <c r="E3" s="141" t="s">
        <v>288</v>
      </c>
      <c r="F3" s="142"/>
      <c r="G3" s="143"/>
      <c r="H3" s="137" t="s">
        <v>294</v>
      </c>
      <c r="I3" s="138"/>
    </row>
    <row r="4" spans="1:9" s="2" customFormat="1" ht="34.5" customHeight="1">
      <c r="A4" s="133"/>
      <c r="B4" s="144" t="s">
        <v>214</v>
      </c>
      <c r="C4" s="159" t="s">
        <v>295</v>
      </c>
      <c r="D4" s="145" t="s">
        <v>216</v>
      </c>
      <c r="E4" s="144" t="s">
        <v>214</v>
      </c>
      <c r="F4" s="159" t="s">
        <v>295</v>
      </c>
      <c r="G4" s="145" t="s">
        <v>216</v>
      </c>
      <c r="H4" s="92" t="s">
        <v>217</v>
      </c>
      <c r="I4" s="83" t="s">
        <v>218</v>
      </c>
    </row>
    <row r="5" spans="1:9" s="2" customFormat="1" ht="20.25" customHeight="1">
      <c r="A5" s="91" t="s">
        <v>296</v>
      </c>
      <c r="B5" s="146">
        <v>81981414</v>
      </c>
      <c r="C5" s="140">
        <f>B5/$B$31</f>
        <v>0.6406821673492821</v>
      </c>
      <c r="D5" s="147">
        <v>142039600</v>
      </c>
      <c r="E5" s="146">
        <v>88370998</v>
      </c>
      <c r="F5" s="140">
        <f>E5/$E$31</f>
        <v>0.6243241530695542</v>
      </c>
      <c r="G5" s="147">
        <v>128037400</v>
      </c>
      <c r="H5" s="85">
        <f>SUM(B5/E5-1)</f>
        <v>-0.07230408329212257</v>
      </c>
      <c r="I5" s="85">
        <f>SUM(D5/G5-1)</f>
        <v>0.10936023380668458</v>
      </c>
    </row>
    <row r="6" spans="1:9" s="2" customFormat="1" ht="20.25" customHeight="1">
      <c r="A6" s="91" t="s">
        <v>297</v>
      </c>
      <c r="B6" s="146">
        <v>15420115</v>
      </c>
      <c r="C6" s="140">
        <f aca="true" t="shared" si="0" ref="C6:C31">B6/$B$31</f>
        <v>0.12050771286983625</v>
      </c>
      <c r="D6" s="147">
        <v>25405200</v>
      </c>
      <c r="E6" s="146">
        <v>9878011</v>
      </c>
      <c r="F6" s="140">
        <f aca="true" t="shared" si="1" ref="F6:F31">E6/$E$31</f>
        <v>0.06978625330888241</v>
      </c>
      <c r="G6" s="147">
        <v>14419800</v>
      </c>
      <c r="H6" s="85">
        <f aca="true" t="shared" si="2" ref="H6:H31">SUM(B6/E6-1)</f>
        <v>0.5610546495645732</v>
      </c>
      <c r="I6" s="85">
        <f aca="true" t="shared" si="3" ref="I6:I31">SUM(D6/G6-1)</f>
        <v>0.761827487205093</v>
      </c>
    </row>
    <row r="7" spans="1:9" s="2" customFormat="1" ht="20.25" customHeight="1">
      <c r="A7" s="91" t="s">
        <v>298</v>
      </c>
      <c r="B7" s="146">
        <v>10044999</v>
      </c>
      <c r="C7" s="140">
        <f t="shared" si="0"/>
        <v>0.07850135068835688</v>
      </c>
      <c r="D7" s="147">
        <v>17082200</v>
      </c>
      <c r="E7" s="146">
        <v>29081406</v>
      </c>
      <c r="F7" s="140">
        <f t="shared" si="1"/>
        <v>0.20545455615451863</v>
      </c>
      <c r="G7" s="147">
        <v>46578200</v>
      </c>
      <c r="H7" s="85">
        <f t="shared" si="2"/>
        <v>-0.6545903248281737</v>
      </c>
      <c r="I7" s="85">
        <f t="shared" si="3"/>
        <v>-0.6332576183708258</v>
      </c>
    </row>
    <row r="8" spans="1:9" s="2" customFormat="1" ht="20.25" customHeight="1">
      <c r="A8" s="91" t="s">
        <v>289</v>
      </c>
      <c r="B8" s="146">
        <v>8803811</v>
      </c>
      <c r="C8" s="140">
        <f t="shared" si="0"/>
        <v>0.06880150557556192</v>
      </c>
      <c r="D8" s="147">
        <v>16070300</v>
      </c>
      <c r="E8" s="146">
        <v>2144275</v>
      </c>
      <c r="F8" s="140">
        <f t="shared" si="1"/>
        <v>0.015148891645686953</v>
      </c>
      <c r="G8" s="147">
        <v>3894300</v>
      </c>
      <c r="H8" s="85">
        <f t="shared" si="2"/>
        <v>3.1057285096361245</v>
      </c>
      <c r="I8" s="85">
        <f t="shared" si="3"/>
        <v>3.1266209588372753</v>
      </c>
    </row>
    <row r="9" spans="1:9" s="2" customFormat="1" ht="20.25" customHeight="1">
      <c r="A9" s="91" t="s">
        <v>223</v>
      </c>
      <c r="B9" s="146">
        <v>2719414</v>
      </c>
      <c r="C9" s="140">
        <f t="shared" si="0"/>
        <v>0.021252134727024596</v>
      </c>
      <c r="D9" s="147">
        <v>4786700</v>
      </c>
      <c r="E9" s="146">
        <v>1745498</v>
      </c>
      <c r="F9" s="140">
        <f t="shared" si="1"/>
        <v>0.012331608618187165</v>
      </c>
      <c r="G9" s="147">
        <v>2638900</v>
      </c>
      <c r="H9" s="85">
        <f t="shared" si="2"/>
        <v>0.5579588174836063</v>
      </c>
      <c r="I9" s="85">
        <f t="shared" si="3"/>
        <v>0.8138997309485012</v>
      </c>
    </row>
    <row r="10" spans="1:9" s="2" customFormat="1" ht="20.25" customHeight="1">
      <c r="A10" s="91" t="s">
        <v>299</v>
      </c>
      <c r="B10" s="146">
        <v>2655968</v>
      </c>
      <c r="C10" s="140">
        <f t="shared" si="0"/>
        <v>0.020756306236073677</v>
      </c>
      <c r="D10" s="147">
        <v>4583500</v>
      </c>
      <c r="E10" s="146">
        <v>1347890</v>
      </c>
      <c r="F10" s="140">
        <f t="shared" si="1"/>
        <v>0.009522584351496421</v>
      </c>
      <c r="G10" s="147">
        <v>2125700</v>
      </c>
      <c r="H10" s="85">
        <f t="shared" si="2"/>
        <v>0.9704634651195572</v>
      </c>
      <c r="I10" s="85">
        <f t="shared" si="3"/>
        <v>1.1562308886484454</v>
      </c>
    </row>
    <row r="11" spans="1:9" s="2" customFormat="1" ht="20.25" customHeight="1">
      <c r="A11" s="91" t="s">
        <v>290</v>
      </c>
      <c r="B11" s="146">
        <v>2283674</v>
      </c>
      <c r="C11" s="140">
        <f t="shared" si="0"/>
        <v>0.017846840356269097</v>
      </c>
      <c r="D11" s="147">
        <v>4104600</v>
      </c>
      <c r="E11" s="146">
        <v>2141200</v>
      </c>
      <c r="F11" s="140">
        <f t="shared" si="1"/>
        <v>0.015127167360410816</v>
      </c>
      <c r="G11" s="147">
        <v>3166500</v>
      </c>
      <c r="H11" s="85">
        <f t="shared" si="2"/>
        <v>0.06653932374369509</v>
      </c>
      <c r="I11" s="85">
        <f t="shared" si="3"/>
        <v>0.2962576977735669</v>
      </c>
    </row>
    <row r="12" spans="1:9" s="2" customFormat="1" ht="20.25" customHeight="1">
      <c r="A12" s="91" t="s">
        <v>300</v>
      </c>
      <c r="B12" s="146">
        <v>713066</v>
      </c>
      <c r="C12" s="140">
        <f t="shared" si="0"/>
        <v>0.0055725883228006185</v>
      </c>
      <c r="D12" s="147">
        <v>1111600</v>
      </c>
      <c r="E12" s="146">
        <v>1199616</v>
      </c>
      <c r="F12" s="140">
        <f t="shared" si="1"/>
        <v>0.008475056977501673</v>
      </c>
      <c r="G12" s="147">
        <v>1444200</v>
      </c>
      <c r="H12" s="85">
        <f t="shared" si="2"/>
        <v>-0.4055881215322237</v>
      </c>
      <c r="I12" s="85">
        <f t="shared" si="3"/>
        <v>-0.2303005123944052</v>
      </c>
    </row>
    <row r="13" spans="1:9" s="2" customFormat="1" ht="20.25" customHeight="1">
      <c r="A13" s="91" t="s">
        <v>301</v>
      </c>
      <c r="B13" s="146">
        <v>643746</v>
      </c>
      <c r="C13" s="140">
        <f t="shared" si="0"/>
        <v>0.005030854706926998</v>
      </c>
      <c r="D13" s="147">
        <v>1164300</v>
      </c>
      <c r="E13" s="146">
        <v>1212154</v>
      </c>
      <c r="F13" s="140">
        <f t="shared" si="1"/>
        <v>0.00856363554296255</v>
      </c>
      <c r="G13" s="147">
        <v>1872400</v>
      </c>
      <c r="H13" s="85">
        <f t="shared" si="2"/>
        <v>-0.4689239156080828</v>
      </c>
      <c r="I13" s="85">
        <f t="shared" si="3"/>
        <v>-0.37817773979918823</v>
      </c>
    </row>
    <row r="14" spans="1:9" s="2" customFormat="1" ht="20.25" customHeight="1">
      <c r="A14" s="91" t="s">
        <v>302</v>
      </c>
      <c r="B14" s="146">
        <v>410279</v>
      </c>
      <c r="C14" s="140">
        <f t="shared" si="0"/>
        <v>0.0032063174579776837</v>
      </c>
      <c r="D14" s="147">
        <v>662500</v>
      </c>
      <c r="E14" s="146">
        <v>299980</v>
      </c>
      <c r="F14" s="140">
        <f t="shared" si="1"/>
        <v>0.0021193011698001293</v>
      </c>
      <c r="G14" s="147">
        <v>432800</v>
      </c>
      <c r="H14" s="85">
        <f t="shared" si="2"/>
        <v>0.36768784585639036</v>
      </c>
      <c r="I14" s="85">
        <f t="shared" si="3"/>
        <v>0.5307301293900184</v>
      </c>
    </row>
    <row r="15" spans="1:9" s="2" customFormat="1" ht="20.25" customHeight="1">
      <c r="A15" s="91" t="s">
        <v>303</v>
      </c>
      <c r="B15" s="146">
        <v>410138</v>
      </c>
      <c r="C15" s="140">
        <f t="shared" si="0"/>
        <v>0.003205215547420295</v>
      </c>
      <c r="D15" s="147">
        <v>623800</v>
      </c>
      <c r="E15" s="146">
        <v>0</v>
      </c>
      <c r="F15" s="140">
        <f t="shared" si="1"/>
        <v>0</v>
      </c>
      <c r="G15" s="147">
        <v>0</v>
      </c>
      <c r="H15" s="112">
        <v>0</v>
      </c>
      <c r="I15" s="54">
        <v>0</v>
      </c>
    </row>
    <row r="16" spans="1:9" s="2" customFormat="1" ht="20.25" customHeight="1">
      <c r="A16" s="91" t="s">
        <v>228</v>
      </c>
      <c r="B16" s="146">
        <v>407022</v>
      </c>
      <c r="C16" s="140">
        <f t="shared" si="0"/>
        <v>0.003180864105598855</v>
      </c>
      <c r="D16" s="147">
        <v>784800</v>
      </c>
      <c r="E16" s="146">
        <v>0</v>
      </c>
      <c r="F16" s="140">
        <f t="shared" si="1"/>
        <v>0</v>
      </c>
      <c r="G16" s="147">
        <v>0</v>
      </c>
      <c r="H16" s="112">
        <v>0</v>
      </c>
      <c r="I16" s="54">
        <v>0</v>
      </c>
    </row>
    <row r="17" spans="1:9" s="2" customFormat="1" ht="20.25" customHeight="1">
      <c r="A17" s="91" t="s">
        <v>230</v>
      </c>
      <c r="B17" s="146">
        <v>301512</v>
      </c>
      <c r="C17" s="140">
        <f t="shared" si="0"/>
        <v>0.0023563067799954843</v>
      </c>
      <c r="D17" s="147">
        <v>595800</v>
      </c>
      <c r="E17" s="146">
        <v>292040</v>
      </c>
      <c r="F17" s="140">
        <f t="shared" si="1"/>
        <v>0.0020632065925342683</v>
      </c>
      <c r="G17" s="147">
        <v>341800</v>
      </c>
      <c r="H17" s="85">
        <f t="shared" si="2"/>
        <v>0.032433913162580374</v>
      </c>
      <c r="I17" s="85">
        <f t="shared" si="3"/>
        <v>0.7431246342890578</v>
      </c>
    </row>
    <row r="18" spans="1:9" s="2" customFormat="1" ht="20.25" customHeight="1">
      <c r="A18" s="91" t="s">
        <v>231</v>
      </c>
      <c r="B18" s="146">
        <v>278615</v>
      </c>
      <c r="C18" s="140">
        <f t="shared" si="0"/>
        <v>0.0021773674464314586</v>
      </c>
      <c r="D18" s="147">
        <v>644300</v>
      </c>
      <c r="E18" s="146">
        <v>632422</v>
      </c>
      <c r="F18" s="140">
        <f t="shared" si="1"/>
        <v>0.00446794014403406</v>
      </c>
      <c r="G18" s="147">
        <v>1339600</v>
      </c>
      <c r="H18" s="85">
        <f t="shared" si="2"/>
        <v>-0.5594476472987973</v>
      </c>
      <c r="I18" s="85">
        <f t="shared" si="3"/>
        <v>-0.5190355329949239</v>
      </c>
    </row>
    <row r="19" spans="1:9" s="2" customFormat="1" ht="20.25" customHeight="1">
      <c r="A19" s="91" t="s">
        <v>291</v>
      </c>
      <c r="B19" s="146">
        <v>224163</v>
      </c>
      <c r="C19" s="140">
        <f t="shared" si="0"/>
        <v>0.0017518267820986486</v>
      </c>
      <c r="D19" s="147">
        <v>281600</v>
      </c>
      <c r="E19" s="146">
        <v>100603</v>
      </c>
      <c r="F19" s="140">
        <f t="shared" si="1"/>
        <v>0.0007107409013447643</v>
      </c>
      <c r="G19" s="147">
        <v>141300</v>
      </c>
      <c r="H19" s="85">
        <f t="shared" si="2"/>
        <v>1.22819399023886</v>
      </c>
      <c r="I19" s="85">
        <f t="shared" si="3"/>
        <v>0.9929228591648973</v>
      </c>
    </row>
    <row r="20" spans="1:9" s="2" customFormat="1" ht="20.25" customHeight="1">
      <c r="A20" s="91" t="s">
        <v>246</v>
      </c>
      <c r="B20" s="146">
        <v>205792</v>
      </c>
      <c r="C20" s="140">
        <f t="shared" si="0"/>
        <v>0.0016082579959299488</v>
      </c>
      <c r="D20" s="147">
        <v>313200</v>
      </c>
      <c r="E20" s="146">
        <v>2071623</v>
      </c>
      <c r="F20" s="140">
        <f t="shared" si="1"/>
        <v>0.014635619198896103</v>
      </c>
      <c r="G20" s="147">
        <v>2896400</v>
      </c>
      <c r="H20" s="85">
        <f t="shared" si="2"/>
        <v>-0.9006614620517344</v>
      </c>
      <c r="I20" s="85">
        <f t="shared" si="3"/>
        <v>-0.8918657643971827</v>
      </c>
    </row>
    <row r="21" spans="1:9" s="2" customFormat="1" ht="20.25" customHeight="1">
      <c r="A21" s="91" t="s">
        <v>235</v>
      </c>
      <c r="B21" s="146">
        <v>103391</v>
      </c>
      <c r="C21" s="140">
        <f t="shared" si="0"/>
        <v>0.0008079974073685728</v>
      </c>
      <c r="D21" s="147">
        <v>176300</v>
      </c>
      <c r="E21" s="146">
        <v>317998</v>
      </c>
      <c r="F21" s="140">
        <f t="shared" si="1"/>
        <v>0.002246594884305959</v>
      </c>
      <c r="G21" s="147">
        <v>301200</v>
      </c>
      <c r="H21" s="85">
        <f t="shared" si="2"/>
        <v>-0.6748690243334864</v>
      </c>
      <c r="I21" s="85">
        <f t="shared" si="3"/>
        <v>-0.41467463479415667</v>
      </c>
    </row>
    <row r="22" spans="1:9" s="2" customFormat="1" ht="20.25" customHeight="1">
      <c r="A22" s="91" t="s">
        <v>304</v>
      </c>
      <c r="B22" s="146">
        <v>103000</v>
      </c>
      <c r="C22" s="140">
        <f t="shared" si="0"/>
        <v>0.0008049417546881546</v>
      </c>
      <c r="D22" s="147">
        <v>134700</v>
      </c>
      <c r="E22" s="146">
        <v>0</v>
      </c>
      <c r="F22" s="140">
        <f t="shared" si="1"/>
        <v>0</v>
      </c>
      <c r="G22" s="147">
        <v>0</v>
      </c>
      <c r="H22" s="112">
        <v>0</v>
      </c>
      <c r="I22" s="54">
        <v>0</v>
      </c>
    </row>
    <row r="23" spans="1:9" s="2" customFormat="1" ht="20.25" customHeight="1">
      <c r="A23" s="91" t="s">
        <v>237</v>
      </c>
      <c r="B23" s="146">
        <v>98666</v>
      </c>
      <c r="C23" s="140">
        <f t="shared" si="0"/>
        <v>0.0007710716812433152</v>
      </c>
      <c r="D23" s="147">
        <v>179300</v>
      </c>
      <c r="E23" s="146">
        <v>266110</v>
      </c>
      <c r="F23" s="140">
        <f t="shared" si="1"/>
        <v>0.0018800161153927342</v>
      </c>
      <c r="G23" s="147">
        <v>381600</v>
      </c>
      <c r="H23" s="85">
        <f t="shared" si="2"/>
        <v>-0.629228514524069</v>
      </c>
      <c r="I23" s="85">
        <f t="shared" si="3"/>
        <v>-0.5301362683438156</v>
      </c>
    </row>
    <row r="24" spans="1:9" s="2" customFormat="1" ht="20.25" customHeight="1">
      <c r="A24" s="91" t="s">
        <v>238</v>
      </c>
      <c r="B24" s="146">
        <v>73556</v>
      </c>
      <c r="C24" s="140">
        <f t="shared" si="0"/>
        <v>0.0005748378224062321</v>
      </c>
      <c r="D24" s="147">
        <v>136200</v>
      </c>
      <c r="E24" s="146">
        <v>310969</v>
      </c>
      <c r="F24" s="140">
        <f t="shared" si="1"/>
        <v>0.00219693634732841</v>
      </c>
      <c r="G24" s="147">
        <v>463700</v>
      </c>
      <c r="H24" s="85">
        <f t="shared" si="2"/>
        <v>-0.7634619527991536</v>
      </c>
      <c r="I24" s="85">
        <f t="shared" si="3"/>
        <v>-0.7062756092301057</v>
      </c>
    </row>
    <row r="25" spans="1:9" s="2" customFormat="1" ht="20.25" customHeight="1">
      <c r="A25" s="91" t="s">
        <v>239</v>
      </c>
      <c r="B25" s="146">
        <v>67983</v>
      </c>
      <c r="C25" s="140">
        <f t="shared" si="0"/>
        <v>0.0005312850029996584</v>
      </c>
      <c r="D25" s="147">
        <v>225800</v>
      </c>
      <c r="E25" s="146">
        <v>63907</v>
      </c>
      <c r="F25" s="140">
        <f t="shared" si="1"/>
        <v>0.0004514906989079834</v>
      </c>
      <c r="G25" s="147">
        <v>157500</v>
      </c>
      <c r="H25" s="85">
        <f t="shared" si="2"/>
        <v>0.06378018057489787</v>
      </c>
      <c r="I25" s="85">
        <f t="shared" si="3"/>
        <v>0.4336507936507936</v>
      </c>
    </row>
    <row r="26" spans="1:9" s="2" customFormat="1" ht="20.25" customHeight="1">
      <c r="A26" s="91" t="s">
        <v>287</v>
      </c>
      <c r="B26" s="146">
        <v>9092</v>
      </c>
      <c r="C26" s="140">
        <f t="shared" si="0"/>
        <v>7.105369353033692E-05</v>
      </c>
      <c r="D26" s="147">
        <v>20700</v>
      </c>
      <c r="E26" s="146">
        <v>0</v>
      </c>
      <c r="F26" s="140">
        <f t="shared" si="1"/>
        <v>0</v>
      </c>
      <c r="G26" s="147">
        <v>0</v>
      </c>
      <c r="H26" s="112">
        <v>0</v>
      </c>
      <c r="I26" s="54">
        <v>0</v>
      </c>
    </row>
    <row r="27" spans="1:9" s="2" customFormat="1" ht="20.25" customHeight="1">
      <c r="A27" s="91" t="s">
        <v>240</v>
      </c>
      <c r="B27" s="146">
        <v>127</v>
      </c>
      <c r="C27" s="140">
        <f t="shared" si="0"/>
        <v>9.925009984989867E-07</v>
      </c>
      <c r="D27" s="147">
        <v>1500</v>
      </c>
      <c r="E27" s="146">
        <v>1063</v>
      </c>
      <c r="F27" s="140">
        <f t="shared" si="1"/>
        <v>7.5098911377343075E-06</v>
      </c>
      <c r="G27" s="147">
        <v>2200</v>
      </c>
      <c r="H27" s="85">
        <f t="shared" si="2"/>
        <v>-0.8805268109125117</v>
      </c>
      <c r="I27" s="85">
        <f t="shared" si="3"/>
        <v>-0.31818181818181823</v>
      </c>
    </row>
    <row r="28" spans="1:9" s="2" customFormat="1" ht="20.25" customHeight="1">
      <c r="A28" s="91" t="s">
        <v>241</v>
      </c>
      <c r="B28" s="146">
        <v>26</v>
      </c>
      <c r="C28" s="140">
        <f t="shared" si="0"/>
        <v>2.0318918079506816E-07</v>
      </c>
      <c r="D28" s="147">
        <v>300</v>
      </c>
      <c r="E28" s="146">
        <v>0</v>
      </c>
      <c r="F28" s="140">
        <f t="shared" si="1"/>
        <v>0</v>
      </c>
      <c r="G28" s="147">
        <v>100</v>
      </c>
      <c r="H28" s="112">
        <v>0</v>
      </c>
      <c r="I28" s="85">
        <f t="shared" si="3"/>
        <v>2</v>
      </c>
    </row>
    <row r="29" spans="1:9" s="2" customFormat="1" ht="20.25" customHeight="1">
      <c r="A29" s="91" t="s">
        <v>244</v>
      </c>
      <c r="B29" s="146">
        <v>0</v>
      </c>
      <c r="C29" s="140">
        <f t="shared" si="0"/>
        <v>0</v>
      </c>
      <c r="D29" s="147">
        <v>0</v>
      </c>
      <c r="E29" s="146">
        <v>59824</v>
      </c>
      <c r="F29" s="140">
        <f t="shared" si="1"/>
        <v>0.0004226450869462062</v>
      </c>
      <c r="G29" s="147">
        <v>234000</v>
      </c>
      <c r="H29" s="85">
        <f t="shared" si="2"/>
        <v>-1</v>
      </c>
      <c r="I29" s="85">
        <f t="shared" si="3"/>
        <v>-1</v>
      </c>
    </row>
    <row r="30" spans="1:9" s="2" customFormat="1" ht="20.25" customHeight="1">
      <c r="A30" s="91" t="s">
        <v>286</v>
      </c>
      <c r="B30" s="146">
        <v>0</v>
      </c>
      <c r="C30" s="140">
        <f t="shared" si="0"/>
        <v>0</v>
      </c>
      <c r="D30" s="147">
        <v>0</v>
      </c>
      <c r="E30" s="146">
        <v>9072</v>
      </c>
      <c r="F30" s="140">
        <f t="shared" si="1"/>
        <v>6.40919401707673E-05</v>
      </c>
      <c r="G30" s="147">
        <v>28900</v>
      </c>
      <c r="H30" s="85">
        <f t="shared" si="2"/>
        <v>-1</v>
      </c>
      <c r="I30" s="85">
        <f t="shared" si="3"/>
        <v>-1</v>
      </c>
    </row>
    <row r="31" spans="1:9" s="2" customFormat="1" ht="20.25" customHeight="1" thickBot="1">
      <c r="A31" s="91" t="s">
        <v>245</v>
      </c>
      <c r="B31" s="179">
        <f>SUM(B5:B30)</f>
        <v>127959569</v>
      </c>
      <c r="C31" s="148">
        <f t="shared" si="0"/>
        <v>1</v>
      </c>
      <c r="D31" s="180">
        <f>SUM(D5:D30)</f>
        <v>221128800</v>
      </c>
      <c r="E31" s="179">
        <v>141546659</v>
      </c>
      <c r="F31" s="148">
        <f t="shared" si="1"/>
        <v>1</v>
      </c>
      <c r="G31" s="180">
        <v>210898500</v>
      </c>
      <c r="H31" s="85">
        <f t="shared" si="2"/>
        <v>-0.09599018511627322</v>
      </c>
      <c r="I31" s="85">
        <f t="shared" si="3"/>
        <v>0.048508168621398395</v>
      </c>
    </row>
    <row r="32" spans="2:7" s="2" customFormat="1" ht="16.5">
      <c r="B32" s="3"/>
      <c r="C32" s="3"/>
      <c r="D32" s="3"/>
      <c r="E32" s="3"/>
      <c r="F32" s="3"/>
      <c r="G32" s="3"/>
    </row>
    <row r="33" spans="2:7" s="2" customFormat="1" ht="16.5">
      <c r="B33" s="3"/>
      <c r="C33" s="3"/>
      <c r="D33" s="3"/>
      <c r="E33" s="3"/>
      <c r="F33" s="3"/>
      <c r="G33" s="3"/>
    </row>
    <row r="34" spans="2:7" s="2" customFormat="1" ht="16.5">
      <c r="B34" s="3"/>
      <c r="C34" s="3"/>
      <c r="D34" s="3"/>
      <c r="E34" s="3"/>
      <c r="F34" s="3"/>
      <c r="G34" s="3"/>
    </row>
    <row r="35" spans="2:7" s="2" customFormat="1" ht="16.5">
      <c r="B35" s="3"/>
      <c r="C35" s="3"/>
      <c r="D35" s="3"/>
      <c r="E35" s="3"/>
      <c r="F35" s="3"/>
      <c r="G35" s="3"/>
    </row>
    <row r="36" spans="2:7" s="2" customFormat="1" ht="16.5">
      <c r="B36" s="3"/>
      <c r="C36" s="3"/>
      <c r="D36" s="3"/>
      <c r="E36" s="3"/>
      <c r="F36" s="3"/>
      <c r="G36" s="3"/>
    </row>
    <row r="37" spans="2:7" s="2" customFormat="1" ht="16.5">
      <c r="B37" s="3"/>
      <c r="C37" s="3"/>
      <c r="D37" s="3"/>
      <c r="E37" s="3"/>
      <c r="F37" s="3"/>
      <c r="G37" s="3"/>
    </row>
    <row r="38" spans="2:7" s="2" customFormat="1" ht="16.5">
      <c r="B38" s="3"/>
      <c r="C38" s="3"/>
      <c r="D38" s="3"/>
      <c r="E38" s="3"/>
      <c r="F38" s="3"/>
      <c r="G38" s="3"/>
    </row>
    <row r="39" spans="2:7" s="2" customFormat="1" ht="16.5">
      <c r="B39" s="3"/>
      <c r="C39" s="3"/>
      <c r="D39" s="3"/>
      <c r="E39" s="3"/>
      <c r="F39" s="3"/>
      <c r="G39" s="3"/>
    </row>
    <row r="40" spans="2:7" s="2" customFormat="1" ht="16.5">
      <c r="B40" s="3"/>
      <c r="C40" s="3"/>
      <c r="D40" s="3"/>
      <c r="E40" s="3"/>
      <c r="F40" s="3"/>
      <c r="G40" s="3"/>
    </row>
    <row r="41" spans="2:7" s="2" customFormat="1" ht="16.5">
      <c r="B41" s="3"/>
      <c r="C41" s="3"/>
      <c r="D41" s="3"/>
      <c r="E41" s="3"/>
      <c r="F41" s="3"/>
      <c r="G41" s="3"/>
    </row>
    <row r="42" spans="2:7" s="2" customFormat="1" ht="16.5">
      <c r="B42" s="3"/>
      <c r="C42" s="3"/>
      <c r="D42" s="3"/>
      <c r="E42" s="3"/>
      <c r="F42" s="3"/>
      <c r="G42" s="3"/>
    </row>
    <row r="43" spans="2:7" s="2" customFormat="1" ht="16.5">
      <c r="B43" s="3"/>
      <c r="C43" s="3"/>
      <c r="D43" s="3"/>
      <c r="E43" s="3"/>
      <c r="F43" s="3"/>
      <c r="G43" s="3"/>
    </row>
    <row r="44" spans="2:7" s="2" customFormat="1" ht="16.5">
      <c r="B44" s="3"/>
      <c r="C44" s="3"/>
      <c r="D44" s="3"/>
      <c r="E44" s="3"/>
      <c r="F44" s="3"/>
      <c r="G44" s="3"/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</sheetData>
  <sheetProtection/>
  <mergeCells count="6">
    <mergeCell ref="H3:I3"/>
    <mergeCell ref="A1:I1"/>
    <mergeCell ref="A2:I2"/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24"/>
  <sheetViews>
    <sheetView zoomScalePageLayoutView="0" workbookViewId="0" topLeftCell="A1">
      <selection activeCell="A11" sqref="A11"/>
    </sheetView>
  </sheetViews>
  <sheetFormatPr defaultColWidth="9.00390625" defaultRowHeight="16.5"/>
  <cols>
    <col min="1" max="1" width="14.375" style="9" customWidth="1"/>
    <col min="2" max="3" width="15.00390625" style="1" customWidth="1"/>
    <col min="4" max="4" width="14.50390625" style="1" customWidth="1"/>
    <col min="5" max="5" width="15.125" style="1" customWidth="1"/>
    <col min="6" max="6" width="10.625" style="1" customWidth="1"/>
    <col min="7" max="7" width="12.50390625" style="1" customWidth="1"/>
  </cols>
  <sheetData>
    <row r="1" spans="1:7" s="2" customFormat="1" ht="30" customHeight="1">
      <c r="A1" s="114" t="s">
        <v>106</v>
      </c>
      <c r="B1" s="114"/>
      <c r="C1" s="114"/>
      <c r="D1" s="114"/>
      <c r="E1" s="114"/>
      <c r="F1" s="114"/>
      <c r="G1" s="114"/>
    </row>
    <row r="2" spans="1:7" s="2" customFormat="1" ht="21.75" customHeight="1">
      <c r="A2" s="119" t="s">
        <v>2</v>
      </c>
      <c r="B2" s="119" t="s">
        <v>108</v>
      </c>
      <c r="C2" s="119"/>
      <c r="D2" s="119" t="s">
        <v>39</v>
      </c>
      <c r="E2" s="119"/>
      <c r="F2" s="119" t="s">
        <v>1</v>
      </c>
      <c r="G2" s="119"/>
    </row>
    <row r="3" spans="1:7" s="2" customFormat="1" ht="21.75" customHeight="1">
      <c r="A3" s="119"/>
      <c r="B3" s="20" t="s">
        <v>3</v>
      </c>
      <c r="C3" s="20" t="s">
        <v>4</v>
      </c>
      <c r="D3" s="20" t="s">
        <v>3</v>
      </c>
      <c r="E3" s="20" t="s">
        <v>4</v>
      </c>
      <c r="F3" s="20" t="s">
        <v>5</v>
      </c>
      <c r="G3" s="20" t="s">
        <v>6</v>
      </c>
    </row>
    <row r="4" spans="1:8" s="2" customFormat="1" ht="21.75" customHeight="1">
      <c r="A4" s="26" t="s">
        <v>36</v>
      </c>
      <c r="B4" s="40">
        <v>16841975</v>
      </c>
      <c r="C4" s="40">
        <v>27607900</v>
      </c>
      <c r="D4" s="40">
        <v>10983116</v>
      </c>
      <c r="E4" s="40">
        <v>16151800</v>
      </c>
      <c r="F4" s="39">
        <f aca="true" t="shared" si="0" ref="F4:G8">SUM(B4/D4-1)</f>
        <v>0.5334423309377776</v>
      </c>
      <c r="G4" s="39">
        <f t="shared" si="0"/>
        <v>0.7092769846085265</v>
      </c>
      <c r="H4" s="44"/>
    </row>
    <row r="5" spans="1:7" s="2" customFormat="1" ht="21.75" customHeight="1">
      <c r="A5" s="21" t="s">
        <v>28</v>
      </c>
      <c r="B5" s="40">
        <v>4649296</v>
      </c>
      <c r="C5" s="40">
        <v>7893300</v>
      </c>
      <c r="D5" s="40">
        <v>1529521</v>
      </c>
      <c r="E5" s="40">
        <v>2198800</v>
      </c>
      <c r="F5" s="39">
        <f t="shared" si="0"/>
        <v>2.0397072024509635</v>
      </c>
      <c r="G5" s="39">
        <f t="shared" si="0"/>
        <v>2.589821720938694</v>
      </c>
    </row>
    <row r="6" spans="1:7" s="2" customFormat="1" ht="21.75" customHeight="1">
      <c r="A6" s="21" t="s">
        <v>38</v>
      </c>
      <c r="B6" s="40">
        <v>4398983</v>
      </c>
      <c r="C6" s="40">
        <v>7462300</v>
      </c>
      <c r="D6" s="40">
        <v>7980257</v>
      </c>
      <c r="E6" s="40">
        <v>12186900</v>
      </c>
      <c r="F6" s="39">
        <f t="shared" si="0"/>
        <v>-0.4487667502437578</v>
      </c>
      <c r="G6" s="39">
        <f t="shared" si="0"/>
        <v>-0.387678572893845</v>
      </c>
    </row>
    <row r="7" spans="1:7" s="2" customFormat="1" ht="21.75" customHeight="1">
      <c r="A7" s="21" t="s">
        <v>33</v>
      </c>
      <c r="B7" s="40">
        <v>923700</v>
      </c>
      <c r="C7" s="40">
        <v>1527100</v>
      </c>
      <c r="D7" s="40">
        <v>895090</v>
      </c>
      <c r="E7" s="40">
        <v>1344400</v>
      </c>
      <c r="F7" s="39">
        <f t="shared" si="0"/>
        <v>0.031963266263727697</v>
      </c>
      <c r="G7" s="39">
        <f t="shared" si="0"/>
        <v>0.13589705444808087</v>
      </c>
    </row>
    <row r="8" spans="1:7" s="2" customFormat="1" ht="21.75" customHeight="1">
      <c r="A8" s="21" t="s">
        <v>35</v>
      </c>
      <c r="B8" s="40">
        <v>875413</v>
      </c>
      <c r="C8" s="40">
        <v>1521700</v>
      </c>
      <c r="D8" s="40">
        <v>35519</v>
      </c>
      <c r="E8" s="40">
        <v>56200</v>
      </c>
      <c r="F8" s="39">
        <f t="shared" si="0"/>
        <v>23.646330133168163</v>
      </c>
      <c r="G8" s="39">
        <f t="shared" si="0"/>
        <v>26.076512455516013</v>
      </c>
    </row>
    <row r="9" spans="1:7" s="2" customFormat="1" ht="21.75" customHeight="1">
      <c r="A9" s="27" t="s">
        <v>31</v>
      </c>
      <c r="B9" s="40">
        <v>199980</v>
      </c>
      <c r="C9" s="40">
        <v>338600</v>
      </c>
      <c r="D9" s="40">
        <v>0</v>
      </c>
      <c r="E9" s="40">
        <v>0</v>
      </c>
      <c r="F9" s="38">
        <v>0</v>
      </c>
      <c r="G9" s="38">
        <v>0</v>
      </c>
    </row>
    <row r="10" spans="1:7" s="2" customFormat="1" ht="21.75" customHeight="1">
      <c r="A10" s="21" t="s">
        <v>41</v>
      </c>
      <c r="B10" s="40">
        <v>151126</v>
      </c>
      <c r="C10" s="40">
        <v>256800</v>
      </c>
      <c r="D10" s="40">
        <v>50986</v>
      </c>
      <c r="E10" s="40">
        <v>92700</v>
      </c>
      <c r="F10" s="38">
        <v>0</v>
      </c>
      <c r="G10" s="38">
        <v>0</v>
      </c>
    </row>
    <row r="11" spans="1:7" s="2" customFormat="1" ht="21.75" customHeight="1">
      <c r="A11" s="7" t="s">
        <v>171</v>
      </c>
      <c r="B11" s="40">
        <v>85432</v>
      </c>
      <c r="C11" s="40">
        <v>122900</v>
      </c>
      <c r="D11" s="40">
        <v>299490</v>
      </c>
      <c r="E11" s="40">
        <v>342300</v>
      </c>
      <c r="F11" s="38">
        <v>0</v>
      </c>
      <c r="G11" s="38">
        <v>0</v>
      </c>
    </row>
    <row r="12" spans="1:7" s="2" customFormat="1" ht="21.75" customHeight="1">
      <c r="A12" s="21" t="s">
        <v>107</v>
      </c>
      <c r="B12" s="40">
        <v>125</v>
      </c>
      <c r="C12" s="40">
        <v>1500</v>
      </c>
      <c r="D12" s="40">
        <v>0</v>
      </c>
      <c r="E12" s="40">
        <v>0</v>
      </c>
      <c r="F12" s="38">
        <v>0</v>
      </c>
      <c r="G12" s="38">
        <v>0</v>
      </c>
    </row>
    <row r="13" spans="1:7" s="2" customFormat="1" ht="21.75" customHeight="1">
      <c r="A13" s="21" t="s">
        <v>29</v>
      </c>
      <c r="B13" s="40">
        <v>0</v>
      </c>
      <c r="C13" s="40">
        <v>0</v>
      </c>
      <c r="D13" s="40">
        <v>198000</v>
      </c>
      <c r="E13" s="40">
        <v>222300</v>
      </c>
      <c r="F13" s="39">
        <f aca="true" t="shared" si="1" ref="F13:G16">SUM(B13/D13-1)</f>
        <v>-1</v>
      </c>
      <c r="G13" s="39">
        <f t="shared" si="1"/>
        <v>-1</v>
      </c>
    </row>
    <row r="14" spans="1:7" s="2" customFormat="1" ht="21.75" customHeight="1">
      <c r="A14" s="21" t="s">
        <v>30</v>
      </c>
      <c r="B14" s="40">
        <v>0</v>
      </c>
      <c r="C14" s="40">
        <v>0</v>
      </c>
      <c r="D14" s="40">
        <v>472533</v>
      </c>
      <c r="E14" s="40">
        <v>1009200</v>
      </c>
      <c r="F14" s="39">
        <f t="shared" si="1"/>
        <v>-1</v>
      </c>
      <c r="G14" s="39">
        <f t="shared" si="1"/>
        <v>-1</v>
      </c>
    </row>
    <row r="15" spans="1:7" s="2" customFormat="1" ht="26.25" customHeight="1">
      <c r="A15" s="27" t="s">
        <v>32</v>
      </c>
      <c r="B15" s="40">
        <v>0</v>
      </c>
      <c r="C15" s="40">
        <v>0</v>
      </c>
      <c r="D15" s="40">
        <v>352511</v>
      </c>
      <c r="E15" s="40">
        <v>464900</v>
      </c>
      <c r="F15" s="39">
        <f t="shared" si="1"/>
        <v>-1</v>
      </c>
      <c r="G15" s="39">
        <f t="shared" si="1"/>
        <v>-1</v>
      </c>
    </row>
    <row r="16" spans="1:7" s="2" customFormat="1" ht="21.75" customHeight="1">
      <c r="A16" s="21" t="s">
        <v>34</v>
      </c>
      <c r="B16" s="40">
        <v>0</v>
      </c>
      <c r="C16" s="40">
        <v>0</v>
      </c>
      <c r="D16" s="40">
        <v>640337</v>
      </c>
      <c r="E16" s="40">
        <v>917200</v>
      </c>
      <c r="F16" s="39">
        <f t="shared" si="1"/>
        <v>-1</v>
      </c>
      <c r="G16" s="39">
        <f t="shared" si="1"/>
        <v>-1</v>
      </c>
    </row>
    <row r="17" spans="1:7" s="2" customFormat="1" ht="21.75" customHeight="1">
      <c r="A17" s="21" t="s">
        <v>40</v>
      </c>
      <c r="B17" s="40">
        <v>0</v>
      </c>
      <c r="C17" s="40">
        <v>0</v>
      </c>
      <c r="D17" s="40">
        <v>172380</v>
      </c>
      <c r="E17" s="40">
        <v>237200</v>
      </c>
      <c r="F17" s="38">
        <v>0</v>
      </c>
      <c r="G17" s="38">
        <v>0</v>
      </c>
    </row>
    <row r="18" spans="1:7" s="2" customFormat="1" ht="26.25" customHeight="1">
      <c r="A18" s="61" t="s">
        <v>37</v>
      </c>
      <c r="B18" s="40">
        <v>0</v>
      </c>
      <c r="C18" s="40">
        <v>0</v>
      </c>
      <c r="D18" s="40">
        <v>292040</v>
      </c>
      <c r="E18" s="40">
        <v>341800</v>
      </c>
      <c r="F18" s="39">
        <f>SUM(B18/D18-1)</f>
        <v>-1</v>
      </c>
      <c r="G18" s="39">
        <f>SUM(C18/E18-1)</f>
        <v>-1</v>
      </c>
    </row>
    <row r="19" spans="1:7" s="2" customFormat="1" ht="31.5" customHeight="1">
      <c r="A19" s="41" t="s">
        <v>42</v>
      </c>
      <c r="B19" s="42">
        <f>SUM(B4:B18)</f>
        <v>28126030</v>
      </c>
      <c r="C19" s="42">
        <f>SUM(C4:C18)</f>
        <v>46732100</v>
      </c>
      <c r="D19" s="42">
        <v>23901780</v>
      </c>
      <c r="E19" s="42">
        <v>35565700</v>
      </c>
      <c r="F19" s="43">
        <f>SUM(B19/D19-1)</f>
        <v>0.17673369933117944</v>
      </c>
      <c r="G19" s="43">
        <f>SUM(C19/E19-1)</f>
        <v>0.3139654217406096</v>
      </c>
    </row>
    <row r="20" spans="2:7" s="2" customFormat="1" ht="16.5">
      <c r="B20" s="3"/>
      <c r="C20" s="3"/>
      <c r="D20" s="3"/>
      <c r="E20" s="3"/>
      <c r="F20" s="13"/>
      <c r="G20" s="13"/>
    </row>
    <row r="21" spans="2:7" s="2" customFormat="1" ht="16.5">
      <c r="B21" s="3"/>
      <c r="C21" s="3"/>
      <c r="D21" s="3"/>
      <c r="E21" s="3"/>
      <c r="F21" s="3"/>
      <c r="G21" s="3"/>
    </row>
    <row r="22" spans="2:7" s="2" customFormat="1" ht="16.5">
      <c r="B22" s="3"/>
      <c r="C22" s="3"/>
      <c r="D22" s="3"/>
      <c r="E22" s="3"/>
      <c r="F22" s="3"/>
      <c r="G22" s="3"/>
    </row>
    <row r="23" spans="2:7" s="2" customFormat="1" ht="16.5">
      <c r="B23" s="3"/>
      <c r="C23" s="3"/>
      <c r="D23" s="3"/>
      <c r="E23" s="3"/>
      <c r="F23" s="3"/>
      <c r="G23" s="3"/>
    </row>
    <row r="24" spans="2:7" s="2" customFormat="1" ht="16.5">
      <c r="B24" s="3"/>
      <c r="C24" s="3"/>
      <c r="D24" s="3"/>
      <c r="E24" s="3"/>
      <c r="F24" s="3"/>
      <c r="G24" s="3"/>
    </row>
    <row r="25" spans="2:7" s="2" customFormat="1" ht="16.5">
      <c r="B25" s="3"/>
      <c r="C25" s="3"/>
      <c r="D25" s="3"/>
      <c r="E25" s="3"/>
      <c r="F25" s="3"/>
      <c r="G25" s="3"/>
    </row>
    <row r="26" spans="2:7" s="2" customFormat="1" ht="16.5">
      <c r="B26" s="3"/>
      <c r="C26" s="3"/>
      <c r="D26" s="3"/>
      <c r="E26" s="3"/>
      <c r="F26" s="3"/>
      <c r="G26" s="3"/>
    </row>
    <row r="27" spans="2:7" s="2" customFormat="1" ht="16.5">
      <c r="B27" s="3"/>
      <c r="C27" s="3"/>
      <c r="D27" s="3"/>
      <c r="E27" s="3"/>
      <c r="F27" s="3"/>
      <c r="G27" s="3"/>
    </row>
    <row r="28" spans="2:7" s="2" customFormat="1" ht="16.5">
      <c r="B28" s="3"/>
      <c r="C28" s="3"/>
      <c r="D28" s="3"/>
      <c r="E28" s="3"/>
      <c r="F28" s="3"/>
      <c r="G28" s="3"/>
    </row>
    <row r="29" spans="2:7" s="2" customFormat="1" ht="16.5">
      <c r="B29" s="3"/>
      <c r="C29" s="3"/>
      <c r="D29" s="3"/>
      <c r="E29" s="3"/>
      <c r="F29" s="3"/>
      <c r="G29" s="3"/>
    </row>
    <row r="30" spans="2:7" s="2" customFormat="1" ht="16.5">
      <c r="B30" s="3"/>
      <c r="C30" s="3"/>
      <c r="D30" s="3"/>
      <c r="E30" s="3"/>
      <c r="F30" s="3"/>
      <c r="G30" s="3"/>
    </row>
    <row r="31" spans="2:7" s="2" customFormat="1" ht="16.5">
      <c r="B31" s="3"/>
      <c r="C31" s="3"/>
      <c r="D31" s="3"/>
      <c r="E31" s="3"/>
      <c r="F31" s="3"/>
      <c r="G31" s="3"/>
    </row>
    <row r="32" spans="2:7" s="2" customFormat="1" ht="16.5">
      <c r="B32" s="3"/>
      <c r="C32" s="3"/>
      <c r="D32" s="3"/>
      <c r="E32" s="3"/>
      <c r="F32" s="3"/>
      <c r="G32" s="3"/>
    </row>
    <row r="33" spans="2:7" s="2" customFormat="1" ht="16.5">
      <c r="B33" s="3"/>
      <c r="C33" s="3"/>
      <c r="D33" s="3"/>
      <c r="E33" s="3"/>
      <c r="F33" s="3"/>
      <c r="G33" s="3"/>
    </row>
    <row r="34" spans="2:7" s="2" customFormat="1" ht="16.5">
      <c r="B34" s="3"/>
      <c r="C34" s="3"/>
      <c r="D34" s="3"/>
      <c r="E34" s="3"/>
      <c r="F34" s="3"/>
      <c r="G34" s="3"/>
    </row>
    <row r="35" spans="2:7" s="2" customFormat="1" ht="16.5">
      <c r="B35" s="3"/>
      <c r="C35" s="3"/>
      <c r="D35" s="3"/>
      <c r="E35" s="3"/>
      <c r="F35" s="3"/>
      <c r="G35" s="3"/>
    </row>
    <row r="36" spans="2:7" s="2" customFormat="1" ht="16.5">
      <c r="B36" s="3"/>
      <c r="C36" s="3"/>
      <c r="D36" s="3"/>
      <c r="E36" s="3"/>
      <c r="F36" s="3"/>
      <c r="G36" s="3"/>
    </row>
    <row r="37" spans="2:7" s="2" customFormat="1" ht="16.5">
      <c r="B37" s="3"/>
      <c r="C37" s="3"/>
      <c r="D37" s="3"/>
      <c r="E37" s="3"/>
      <c r="F37" s="3"/>
      <c r="G37" s="3"/>
    </row>
    <row r="38" spans="2:7" s="2" customFormat="1" ht="16.5">
      <c r="B38" s="3"/>
      <c r="C38" s="3"/>
      <c r="D38" s="3"/>
      <c r="E38" s="3"/>
      <c r="F38" s="3"/>
      <c r="G38" s="3"/>
    </row>
    <row r="39" spans="2:7" s="2" customFormat="1" ht="16.5">
      <c r="B39" s="3"/>
      <c r="C39" s="3"/>
      <c r="D39" s="3"/>
      <c r="E39" s="3"/>
      <c r="F39" s="3"/>
      <c r="G39" s="3"/>
    </row>
    <row r="40" spans="2:7" s="2" customFormat="1" ht="16.5">
      <c r="B40" s="3"/>
      <c r="C40" s="3"/>
      <c r="D40" s="3"/>
      <c r="E40" s="3"/>
      <c r="F40" s="3"/>
      <c r="G40" s="3"/>
    </row>
    <row r="41" spans="2:7" s="2" customFormat="1" ht="16.5">
      <c r="B41" s="3"/>
      <c r="C41" s="3"/>
      <c r="D41" s="3"/>
      <c r="E41" s="3"/>
      <c r="F41" s="3"/>
      <c r="G41" s="3"/>
    </row>
    <row r="42" spans="2:7" s="2" customFormat="1" ht="16.5">
      <c r="B42" s="3"/>
      <c r="C42" s="3"/>
      <c r="D42" s="3"/>
      <c r="E42" s="3"/>
      <c r="F42" s="3"/>
      <c r="G42" s="3"/>
    </row>
    <row r="43" spans="2:7" s="2" customFormat="1" ht="16.5">
      <c r="B43" s="3"/>
      <c r="C43" s="3"/>
      <c r="D43" s="3"/>
      <c r="E43" s="3"/>
      <c r="F43" s="3"/>
      <c r="G43" s="3"/>
    </row>
    <row r="44" spans="2:7" s="2" customFormat="1" ht="16.5">
      <c r="B44" s="3"/>
      <c r="C44" s="3"/>
      <c r="D44" s="3"/>
      <c r="E44" s="3"/>
      <c r="F44" s="3"/>
      <c r="G44" s="3"/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</sheetData>
  <sheetProtection/>
  <mergeCells count="5">
    <mergeCell ref="A1:G1"/>
    <mergeCell ref="A2:A3"/>
    <mergeCell ref="B2:C2"/>
    <mergeCell ref="D2:E2"/>
    <mergeCell ref="F2:G2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135"/>
  <sheetViews>
    <sheetView zoomScalePageLayoutView="0" workbookViewId="0" topLeftCell="A1">
      <selection activeCell="A13" sqref="A13"/>
    </sheetView>
  </sheetViews>
  <sheetFormatPr defaultColWidth="9.00390625" defaultRowHeight="16.5"/>
  <cols>
    <col min="1" max="1" width="15.875" style="9" customWidth="1"/>
    <col min="2" max="2" width="14.75390625" style="1" customWidth="1"/>
    <col min="3" max="3" width="14.50390625" style="1" customWidth="1"/>
    <col min="4" max="4" width="14.625" style="1" customWidth="1"/>
    <col min="5" max="5" width="14.75390625" style="1" customWidth="1"/>
    <col min="6" max="6" width="12.00390625" style="1" customWidth="1"/>
    <col min="7" max="7" width="11.625" style="1" customWidth="1"/>
  </cols>
  <sheetData>
    <row r="1" spans="1:7" s="2" customFormat="1" ht="30" customHeight="1">
      <c r="A1" s="120" t="s">
        <v>109</v>
      </c>
      <c r="B1" s="120"/>
      <c r="C1" s="120"/>
      <c r="D1" s="120"/>
      <c r="E1" s="120"/>
      <c r="F1" s="120"/>
      <c r="G1" s="120"/>
    </row>
    <row r="2" spans="1:7" s="2" customFormat="1" ht="21.75" customHeight="1">
      <c r="A2" s="121" t="s">
        <v>22</v>
      </c>
      <c r="B2" s="121" t="s">
        <v>52</v>
      </c>
      <c r="C2" s="121"/>
      <c r="D2" s="121" t="s">
        <v>51</v>
      </c>
      <c r="E2" s="121"/>
      <c r="F2" s="121" t="s">
        <v>1</v>
      </c>
      <c r="G2" s="121"/>
    </row>
    <row r="3" spans="1:7" s="2" customFormat="1" ht="21.75" customHeight="1">
      <c r="A3" s="121"/>
      <c r="B3" s="4" t="s">
        <v>3</v>
      </c>
      <c r="C3" s="4" t="s">
        <v>4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2" customFormat="1" ht="21.75" customHeight="1">
      <c r="A4" s="7" t="s">
        <v>0</v>
      </c>
      <c r="B4" s="5">
        <v>28630193</v>
      </c>
      <c r="C4" s="5">
        <v>47217100</v>
      </c>
      <c r="D4" s="5">
        <v>18569491</v>
      </c>
      <c r="E4" s="12">
        <v>26834600</v>
      </c>
      <c r="F4" s="14">
        <f>SUM(B4/D4-1)</f>
        <v>0.5417866327084571</v>
      </c>
      <c r="G4" s="14">
        <f>SUM(C4/E4-1)</f>
        <v>0.7595604182659701</v>
      </c>
    </row>
    <row r="5" spans="1:7" s="2" customFormat="1" ht="21.75" customHeight="1">
      <c r="A5" s="10" t="s">
        <v>54</v>
      </c>
      <c r="B5" s="5">
        <v>5184201</v>
      </c>
      <c r="C5" s="5">
        <v>8798200</v>
      </c>
      <c r="D5" s="5">
        <v>6085687</v>
      </c>
      <c r="E5" s="5">
        <v>8908500</v>
      </c>
      <c r="F5" s="14">
        <f aca="true" t="shared" si="0" ref="F5:F20">SUM(B5/D5-1)</f>
        <v>-0.14813216650807048</v>
      </c>
      <c r="G5" s="14">
        <f aca="true" t="shared" si="1" ref="G5:G20">SUM(C5/E5-1)</f>
        <v>-0.012381433462423486</v>
      </c>
    </row>
    <row r="6" spans="1:7" s="2" customFormat="1" ht="21.75" customHeight="1">
      <c r="A6" s="10" t="s">
        <v>12</v>
      </c>
      <c r="B6" s="5">
        <v>5076121</v>
      </c>
      <c r="C6" s="5">
        <v>8582000</v>
      </c>
      <c r="D6" s="5">
        <v>11340013</v>
      </c>
      <c r="E6" s="6">
        <v>17260800</v>
      </c>
      <c r="F6" s="14">
        <f t="shared" si="0"/>
        <v>-0.5523707953421217</v>
      </c>
      <c r="G6" s="14">
        <f t="shared" si="1"/>
        <v>-0.5028040415276233</v>
      </c>
    </row>
    <row r="7" spans="1:7" s="2" customFormat="1" ht="21.75" customHeight="1">
      <c r="A7" s="10" t="s">
        <v>11</v>
      </c>
      <c r="B7" s="5">
        <v>1332743</v>
      </c>
      <c r="C7" s="5">
        <v>2338400</v>
      </c>
      <c r="D7" s="5">
        <v>250412</v>
      </c>
      <c r="E7" s="12">
        <v>341300</v>
      </c>
      <c r="F7" s="14">
        <f t="shared" si="0"/>
        <v>4.3222010127310195</v>
      </c>
      <c r="G7" s="14">
        <f t="shared" si="1"/>
        <v>5.851450336946967</v>
      </c>
    </row>
    <row r="8" spans="1:7" s="2" customFormat="1" ht="21.75" customHeight="1">
      <c r="A8" s="10" t="s">
        <v>15</v>
      </c>
      <c r="B8" s="5">
        <v>1120053</v>
      </c>
      <c r="C8" s="5">
        <v>1868800</v>
      </c>
      <c r="D8" s="5">
        <v>1094410</v>
      </c>
      <c r="E8" s="5">
        <v>1645800</v>
      </c>
      <c r="F8" s="14">
        <f t="shared" si="0"/>
        <v>0.023430889703127677</v>
      </c>
      <c r="G8" s="14">
        <f t="shared" si="1"/>
        <v>0.13549641511726818</v>
      </c>
    </row>
    <row r="9" spans="1:7" s="2" customFormat="1" ht="26.25" customHeight="1">
      <c r="A9" s="10" t="s">
        <v>14</v>
      </c>
      <c r="B9" s="5">
        <v>552601</v>
      </c>
      <c r="C9" s="5">
        <v>983900</v>
      </c>
      <c r="D9" s="5">
        <v>998530</v>
      </c>
      <c r="E9" s="11">
        <v>1454800</v>
      </c>
      <c r="F9" s="14">
        <f t="shared" si="0"/>
        <v>-0.4465854806565651</v>
      </c>
      <c r="G9" s="14">
        <f t="shared" si="1"/>
        <v>-0.3236871047566676</v>
      </c>
    </row>
    <row r="10" spans="1:7" s="2" customFormat="1" ht="21.75" customHeight="1">
      <c r="A10" s="10" t="s">
        <v>18</v>
      </c>
      <c r="B10" s="5">
        <v>239945</v>
      </c>
      <c r="C10" s="5">
        <v>398200</v>
      </c>
      <c r="D10" s="5">
        <v>0</v>
      </c>
      <c r="E10" s="5">
        <v>0</v>
      </c>
      <c r="F10" s="5">
        <v>0</v>
      </c>
      <c r="G10" s="5">
        <v>0</v>
      </c>
    </row>
    <row r="11" spans="1:7" s="2" customFormat="1" ht="21.75" customHeight="1">
      <c r="A11" s="10" t="s">
        <v>110</v>
      </c>
      <c r="B11" s="5">
        <v>151126</v>
      </c>
      <c r="C11" s="5">
        <v>256800</v>
      </c>
      <c r="D11" s="5">
        <v>50986</v>
      </c>
      <c r="E11" s="5">
        <v>92700</v>
      </c>
      <c r="F11" s="14">
        <f t="shared" si="0"/>
        <v>1.9640685678421526</v>
      </c>
      <c r="G11" s="14">
        <f t="shared" si="1"/>
        <v>1.7702265372168284</v>
      </c>
    </row>
    <row r="12" spans="1:7" s="2" customFormat="1" ht="21.75" customHeight="1">
      <c r="A12" s="10" t="s">
        <v>112</v>
      </c>
      <c r="B12" s="5">
        <v>96621</v>
      </c>
      <c r="C12" s="5">
        <v>164300</v>
      </c>
      <c r="D12" s="5">
        <v>0</v>
      </c>
      <c r="E12" s="5">
        <v>0</v>
      </c>
      <c r="F12" s="5">
        <v>0</v>
      </c>
      <c r="G12" s="5">
        <v>0</v>
      </c>
    </row>
    <row r="13" spans="1:7" s="2" customFormat="1" ht="21.75" customHeight="1">
      <c r="A13" s="7" t="s">
        <v>13</v>
      </c>
      <c r="B13" s="5">
        <v>85432</v>
      </c>
      <c r="C13" s="5">
        <v>122900</v>
      </c>
      <c r="D13" s="5">
        <v>299490</v>
      </c>
      <c r="E13" s="6">
        <v>342300</v>
      </c>
      <c r="F13" s="14">
        <f t="shared" si="0"/>
        <v>-0.7147417276035928</v>
      </c>
      <c r="G13" s="14">
        <f t="shared" si="1"/>
        <v>-0.6409582237803096</v>
      </c>
    </row>
    <row r="14" spans="1:7" s="2" customFormat="1" ht="21.75" customHeight="1">
      <c r="A14" s="10" t="s">
        <v>111</v>
      </c>
      <c r="B14" s="5">
        <v>73556</v>
      </c>
      <c r="C14" s="5">
        <v>136200</v>
      </c>
      <c r="D14" s="5">
        <v>0</v>
      </c>
      <c r="E14" s="6">
        <v>0</v>
      </c>
      <c r="F14" s="5">
        <v>0</v>
      </c>
      <c r="G14" s="5">
        <v>0</v>
      </c>
    </row>
    <row r="15" spans="1:7" s="2" customFormat="1" ht="21.75" customHeight="1">
      <c r="A15" s="10" t="s">
        <v>10</v>
      </c>
      <c r="B15" s="5">
        <v>22100</v>
      </c>
      <c r="C15" s="5">
        <v>47100</v>
      </c>
      <c r="D15" s="5">
        <v>472533</v>
      </c>
      <c r="E15" s="5">
        <v>1009200</v>
      </c>
      <c r="F15" s="14">
        <f t="shared" si="0"/>
        <v>-0.953230779649252</v>
      </c>
      <c r="G15" s="14">
        <f t="shared" si="1"/>
        <v>-0.9533293697978596</v>
      </c>
    </row>
    <row r="16" spans="1:7" s="2" customFormat="1" ht="21.75" customHeight="1">
      <c r="A16" s="10" t="s">
        <v>55</v>
      </c>
      <c r="B16" s="5">
        <v>125</v>
      </c>
      <c r="C16" s="5">
        <v>1500</v>
      </c>
      <c r="D16" s="5">
        <v>362</v>
      </c>
      <c r="E16" s="5">
        <v>1100</v>
      </c>
      <c r="F16" s="14">
        <f t="shared" si="0"/>
        <v>-0.6546961325966851</v>
      </c>
      <c r="G16" s="14">
        <f t="shared" si="1"/>
        <v>0.36363636363636354</v>
      </c>
    </row>
    <row r="17" spans="1:7" s="2" customFormat="1" ht="21.75" customHeight="1">
      <c r="A17" s="10" t="s">
        <v>56</v>
      </c>
      <c r="B17" s="5">
        <v>0</v>
      </c>
      <c r="C17" s="5">
        <v>0</v>
      </c>
      <c r="D17" s="5">
        <v>198000</v>
      </c>
      <c r="E17" s="5">
        <v>222300</v>
      </c>
      <c r="F17" s="14">
        <f t="shared" si="0"/>
        <v>-1</v>
      </c>
      <c r="G17" s="14">
        <f t="shared" si="1"/>
        <v>-1</v>
      </c>
    </row>
    <row r="18" spans="1:7" s="2" customFormat="1" ht="21.75" customHeight="1">
      <c r="A18" s="10" t="s">
        <v>19</v>
      </c>
      <c r="B18" s="5">
        <v>0</v>
      </c>
      <c r="C18" s="5">
        <v>0</v>
      </c>
      <c r="D18" s="5">
        <v>735806</v>
      </c>
      <c r="E18" s="5">
        <v>1054000</v>
      </c>
      <c r="F18" s="14">
        <f t="shared" si="0"/>
        <v>-1</v>
      </c>
      <c r="G18" s="14">
        <f t="shared" si="1"/>
        <v>-1</v>
      </c>
    </row>
    <row r="19" spans="1:7" s="2" customFormat="1" ht="21.75" customHeight="1">
      <c r="A19" s="7" t="s">
        <v>24</v>
      </c>
      <c r="B19" s="5">
        <v>0</v>
      </c>
      <c r="C19" s="5">
        <v>0</v>
      </c>
      <c r="D19" s="5">
        <v>292040</v>
      </c>
      <c r="E19" s="6">
        <v>341800</v>
      </c>
      <c r="F19" s="14">
        <f t="shared" si="0"/>
        <v>-1</v>
      </c>
      <c r="G19" s="14">
        <f t="shared" si="1"/>
        <v>-1</v>
      </c>
    </row>
    <row r="20" spans="1:7" s="2" customFormat="1" ht="21.75" customHeight="1">
      <c r="A20" s="10" t="s">
        <v>27</v>
      </c>
      <c r="B20" s="5">
        <v>0</v>
      </c>
      <c r="C20" s="5">
        <v>0</v>
      </c>
      <c r="D20" s="5">
        <v>172380</v>
      </c>
      <c r="E20" s="6">
        <v>237200</v>
      </c>
      <c r="F20" s="14">
        <f t="shared" si="0"/>
        <v>-1</v>
      </c>
      <c r="G20" s="14">
        <f t="shared" si="1"/>
        <v>-1</v>
      </c>
    </row>
    <row r="21" spans="1:7" s="2" customFormat="1" ht="31.5" customHeight="1">
      <c r="A21" s="47" t="s">
        <v>53</v>
      </c>
      <c r="B21" s="45">
        <f>SUM(B4:B20)</f>
        <v>42564817</v>
      </c>
      <c r="C21" s="45">
        <f>SUM(C4:C20)</f>
        <v>70915400</v>
      </c>
      <c r="D21" s="45">
        <v>40560140</v>
      </c>
      <c r="E21" s="45">
        <v>59746400</v>
      </c>
      <c r="F21" s="46">
        <f>SUM(B21/D21-1)</f>
        <v>0.04942480474672917</v>
      </c>
      <c r="G21" s="46">
        <f>SUM(C21/E21-1)</f>
        <v>0.18694013363148243</v>
      </c>
    </row>
    <row r="22" spans="2:7" s="2" customFormat="1" ht="16.5">
      <c r="B22" s="62"/>
      <c r="C22" s="62"/>
      <c r="D22" s="3"/>
      <c r="E22" s="3"/>
      <c r="F22" s="13"/>
      <c r="G22" s="13"/>
    </row>
    <row r="23" spans="2:7" s="2" customFormat="1" ht="16.5">
      <c r="B23" s="3"/>
      <c r="C23" s="3"/>
      <c r="D23" s="3"/>
      <c r="E23" s="3"/>
      <c r="F23" s="13"/>
      <c r="G23" s="13"/>
    </row>
    <row r="24" spans="2:7" s="2" customFormat="1" ht="16.5">
      <c r="B24" s="3"/>
      <c r="C24" s="3"/>
      <c r="D24" s="3"/>
      <c r="E24" s="3"/>
      <c r="F24" s="13"/>
      <c r="G24" s="13"/>
    </row>
    <row r="25" spans="2:7" s="2" customFormat="1" ht="16.5">
      <c r="B25" s="3"/>
      <c r="C25" s="3"/>
      <c r="D25" s="3"/>
      <c r="E25" s="3"/>
      <c r="F25" s="13"/>
      <c r="G25" s="13"/>
    </row>
    <row r="26" spans="2:7" s="2" customFormat="1" ht="16.5">
      <c r="B26" s="3"/>
      <c r="C26" s="3"/>
      <c r="D26" s="3"/>
      <c r="E26" s="3"/>
      <c r="F26" s="13"/>
      <c r="G26" s="13"/>
    </row>
    <row r="27" spans="2:7" s="2" customFormat="1" ht="16.5">
      <c r="B27" s="3"/>
      <c r="C27" s="3"/>
      <c r="D27" s="3"/>
      <c r="E27" s="3"/>
      <c r="F27" s="13"/>
      <c r="G27" s="13"/>
    </row>
    <row r="28" spans="2:7" s="2" customFormat="1" ht="16.5">
      <c r="B28" s="3"/>
      <c r="C28" s="3"/>
      <c r="D28" s="3"/>
      <c r="E28" s="3"/>
      <c r="F28" s="13"/>
      <c r="G28" s="13"/>
    </row>
    <row r="29" spans="2:7" s="2" customFormat="1" ht="16.5">
      <c r="B29" s="3"/>
      <c r="C29" s="3"/>
      <c r="D29" s="3"/>
      <c r="E29" s="3"/>
      <c r="F29" s="13"/>
      <c r="G29" s="13"/>
    </row>
    <row r="30" spans="2:7" s="2" customFormat="1" ht="16.5">
      <c r="B30" s="3"/>
      <c r="C30" s="3"/>
      <c r="D30" s="3"/>
      <c r="E30" s="3"/>
      <c r="F30" s="13"/>
      <c r="G30" s="13"/>
    </row>
    <row r="31" spans="2:7" s="2" customFormat="1" ht="16.5">
      <c r="B31" s="3"/>
      <c r="C31" s="3"/>
      <c r="D31" s="3"/>
      <c r="E31" s="3"/>
      <c r="F31" s="13"/>
      <c r="G31" s="13"/>
    </row>
    <row r="32" spans="2:7" s="2" customFormat="1" ht="16.5">
      <c r="B32" s="3"/>
      <c r="C32" s="3"/>
      <c r="D32" s="3"/>
      <c r="E32" s="3"/>
      <c r="F32" s="13"/>
      <c r="G32" s="13"/>
    </row>
    <row r="33" spans="2:7" s="2" customFormat="1" ht="16.5">
      <c r="B33" s="3"/>
      <c r="C33" s="3"/>
      <c r="D33" s="3"/>
      <c r="E33" s="3"/>
      <c r="F33" s="13"/>
      <c r="G33" s="13"/>
    </row>
    <row r="34" spans="2:7" s="2" customFormat="1" ht="16.5">
      <c r="B34" s="3"/>
      <c r="C34" s="3"/>
      <c r="D34" s="3"/>
      <c r="E34" s="3"/>
      <c r="F34" s="13"/>
      <c r="G34" s="13"/>
    </row>
    <row r="35" spans="2:7" s="2" customFormat="1" ht="16.5">
      <c r="B35" s="3"/>
      <c r="C35" s="3"/>
      <c r="D35" s="3"/>
      <c r="E35" s="3"/>
      <c r="F35" s="13"/>
      <c r="G35" s="13"/>
    </row>
    <row r="36" spans="2:7" s="2" customFormat="1" ht="16.5">
      <c r="B36" s="3"/>
      <c r="C36" s="3"/>
      <c r="D36" s="3"/>
      <c r="E36" s="3"/>
      <c r="F36" s="13"/>
      <c r="G36" s="13"/>
    </row>
    <row r="37" spans="2:7" s="2" customFormat="1" ht="16.5">
      <c r="B37" s="3"/>
      <c r="C37" s="3"/>
      <c r="D37" s="3"/>
      <c r="E37" s="3"/>
      <c r="F37" s="13"/>
      <c r="G37" s="13"/>
    </row>
    <row r="38" spans="2:7" s="2" customFormat="1" ht="16.5">
      <c r="B38" s="3"/>
      <c r="C38" s="3"/>
      <c r="D38" s="3"/>
      <c r="E38" s="3"/>
      <c r="F38" s="3"/>
      <c r="G38" s="3"/>
    </row>
    <row r="39" spans="2:7" s="2" customFormat="1" ht="16.5">
      <c r="B39" s="3"/>
      <c r="C39" s="3"/>
      <c r="D39" s="3"/>
      <c r="E39" s="3"/>
      <c r="F39" s="3"/>
      <c r="G39" s="3"/>
    </row>
    <row r="40" spans="2:7" s="2" customFormat="1" ht="16.5">
      <c r="B40" s="3"/>
      <c r="C40" s="3"/>
      <c r="D40" s="3"/>
      <c r="E40" s="3"/>
      <c r="F40" s="3"/>
      <c r="G40" s="3"/>
    </row>
    <row r="41" spans="2:7" s="2" customFormat="1" ht="16.5">
      <c r="B41" s="3"/>
      <c r="C41" s="3"/>
      <c r="D41" s="3"/>
      <c r="E41" s="3"/>
      <c r="F41" s="3"/>
      <c r="G41" s="3"/>
    </row>
    <row r="42" spans="2:7" s="2" customFormat="1" ht="16.5">
      <c r="B42" s="3"/>
      <c r="C42" s="3"/>
      <c r="D42" s="3"/>
      <c r="E42" s="3"/>
      <c r="F42" s="3"/>
      <c r="G42" s="3"/>
    </row>
    <row r="43" spans="2:7" s="2" customFormat="1" ht="16.5">
      <c r="B43" s="3"/>
      <c r="C43" s="3"/>
      <c r="D43" s="3"/>
      <c r="E43" s="3"/>
      <c r="F43" s="3"/>
      <c r="G43" s="3"/>
    </row>
    <row r="44" spans="2:7" s="2" customFormat="1" ht="16.5">
      <c r="B44" s="3"/>
      <c r="C44" s="3"/>
      <c r="D44" s="3"/>
      <c r="E44" s="3"/>
      <c r="F44" s="3"/>
      <c r="G44" s="3"/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</sheetData>
  <sheetProtection/>
  <mergeCells count="5">
    <mergeCell ref="A1:G1"/>
    <mergeCell ref="A2:A3"/>
    <mergeCell ref="B2:C2"/>
    <mergeCell ref="D2:E2"/>
    <mergeCell ref="F2:G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137"/>
  <sheetViews>
    <sheetView zoomScalePageLayoutView="0" workbookViewId="0" topLeftCell="A1">
      <selection activeCell="A15" sqref="A15"/>
    </sheetView>
  </sheetViews>
  <sheetFormatPr defaultColWidth="9.00390625" defaultRowHeight="16.5"/>
  <cols>
    <col min="1" max="1" width="16.50390625" style="9" bestFit="1" customWidth="1"/>
    <col min="2" max="2" width="15.375" style="1" bestFit="1" customWidth="1"/>
    <col min="3" max="3" width="16.50390625" style="1" bestFit="1" customWidth="1"/>
    <col min="4" max="4" width="15.375" style="1" bestFit="1" customWidth="1"/>
    <col min="5" max="5" width="16.50390625" style="1" bestFit="1" customWidth="1"/>
    <col min="6" max="7" width="10.50390625" style="1" bestFit="1" customWidth="1"/>
  </cols>
  <sheetData>
    <row r="1" spans="1:7" s="2" customFormat="1" ht="30" customHeight="1">
      <c r="A1" s="122" t="s">
        <v>95</v>
      </c>
      <c r="B1" s="122"/>
      <c r="C1" s="122"/>
      <c r="D1" s="122"/>
      <c r="E1" s="122"/>
      <c r="F1" s="122"/>
      <c r="G1" s="122"/>
    </row>
    <row r="2" spans="2:7" s="2" customFormat="1" ht="10.5" customHeight="1">
      <c r="B2" s="3"/>
      <c r="C2" s="3"/>
      <c r="D2" s="3"/>
      <c r="E2" s="3"/>
      <c r="F2" s="3"/>
      <c r="G2" s="3"/>
    </row>
    <row r="3" spans="1:7" s="2" customFormat="1" ht="21.75" customHeight="1">
      <c r="A3" s="121" t="s">
        <v>22</v>
      </c>
      <c r="B3" s="121" t="s">
        <v>94</v>
      </c>
      <c r="C3" s="121"/>
      <c r="D3" s="121" t="s">
        <v>93</v>
      </c>
      <c r="E3" s="121"/>
      <c r="F3" s="121" t="s">
        <v>1</v>
      </c>
      <c r="G3" s="121"/>
    </row>
    <row r="4" spans="1:7" s="2" customFormat="1" ht="21.75" customHeight="1">
      <c r="A4" s="121"/>
      <c r="B4" s="4" t="s">
        <v>3</v>
      </c>
      <c r="C4" s="4" t="s">
        <v>4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s="2" customFormat="1" ht="21.75" customHeight="1">
      <c r="A5" s="10" t="s">
        <v>69</v>
      </c>
      <c r="B5" s="5">
        <v>37222502</v>
      </c>
      <c r="C5" s="6">
        <v>62035000</v>
      </c>
      <c r="D5" s="5">
        <v>25691419</v>
      </c>
      <c r="E5" s="6">
        <v>36438500</v>
      </c>
      <c r="F5" s="50">
        <f aca="true" t="shared" si="0" ref="F5:G10">SUM(B5/D5-1)</f>
        <v>0.44883013273809436</v>
      </c>
      <c r="G5" s="50">
        <f t="shared" si="0"/>
        <v>0.7024575654870535</v>
      </c>
    </row>
    <row r="6" spans="1:7" s="2" customFormat="1" ht="21.75" customHeight="1">
      <c r="A6" s="10" t="s">
        <v>58</v>
      </c>
      <c r="B6" s="5">
        <v>6273040</v>
      </c>
      <c r="C6" s="5">
        <v>10694100</v>
      </c>
      <c r="D6" s="5">
        <v>7963077</v>
      </c>
      <c r="E6" s="5">
        <v>11638100</v>
      </c>
      <c r="F6" s="50">
        <f t="shared" si="0"/>
        <v>-0.2122341652604891</v>
      </c>
      <c r="G6" s="50">
        <f t="shared" si="0"/>
        <v>-0.0811128964349851</v>
      </c>
    </row>
    <row r="7" spans="1:7" s="2" customFormat="1" ht="21.75" customHeight="1">
      <c r="A7" s="55" t="s">
        <v>91</v>
      </c>
      <c r="B7" s="5">
        <v>5076121</v>
      </c>
      <c r="C7" s="6">
        <v>8582000</v>
      </c>
      <c r="D7" s="5">
        <v>292040</v>
      </c>
      <c r="E7" s="6">
        <v>341800</v>
      </c>
      <c r="F7" s="50">
        <f t="shared" si="0"/>
        <v>16.381594986988084</v>
      </c>
      <c r="G7" s="50">
        <f t="shared" si="0"/>
        <v>24.10825043885313</v>
      </c>
    </row>
    <row r="8" spans="1:7" s="2" customFormat="1" ht="21.75" customHeight="1">
      <c r="A8" s="10" t="s">
        <v>68</v>
      </c>
      <c r="B8" s="5">
        <v>1645733</v>
      </c>
      <c r="C8" s="6">
        <v>2888100</v>
      </c>
      <c r="D8" s="5">
        <v>250412</v>
      </c>
      <c r="E8" s="6">
        <v>341300</v>
      </c>
      <c r="F8" s="50">
        <f t="shared" si="0"/>
        <v>5.572101177259876</v>
      </c>
      <c r="G8" s="50">
        <f t="shared" si="0"/>
        <v>7.462056841488426</v>
      </c>
    </row>
    <row r="9" spans="1:7" s="2" customFormat="1" ht="26.25" customHeight="1">
      <c r="A9" s="10" t="s">
        <v>65</v>
      </c>
      <c r="B9" s="5">
        <v>1219703</v>
      </c>
      <c r="C9" s="6">
        <v>2057100</v>
      </c>
      <c r="D9" s="5">
        <v>1395960</v>
      </c>
      <c r="E9" s="6">
        <v>2099400</v>
      </c>
      <c r="F9" s="50">
        <f t="shared" si="0"/>
        <v>-0.12626221381701486</v>
      </c>
      <c r="G9" s="50">
        <f t="shared" si="0"/>
        <v>-0.02014861388968281</v>
      </c>
    </row>
    <row r="10" spans="1:7" s="2" customFormat="1" ht="21.75" customHeight="1">
      <c r="A10" s="10" t="s">
        <v>64</v>
      </c>
      <c r="B10" s="5">
        <v>652491</v>
      </c>
      <c r="C10" s="6">
        <v>1161600</v>
      </c>
      <c r="D10" s="5">
        <v>1222146</v>
      </c>
      <c r="E10" s="6">
        <v>1780100</v>
      </c>
      <c r="F10" s="50">
        <f t="shared" si="0"/>
        <v>-0.46611043197784885</v>
      </c>
      <c r="G10" s="50">
        <f t="shared" si="0"/>
        <v>-0.34745239031515085</v>
      </c>
    </row>
    <row r="11" spans="1:7" s="2" customFormat="1" ht="21.75" customHeight="1">
      <c r="A11" s="10" t="s">
        <v>63</v>
      </c>
      <c r="B11" s="5">
        <v>390282</v>
      </c>
      <c r="C11" s="5">
        <v>629900</v>
      </c>
      <c r="D11" s="5">
        <v>0</v>
      </c>
      <c r="E11" s="5">
        <v>0</v>
      </c>
      <c r="F11" s="5">
        <v>0</v>
      </c>
      <c r="G11" s="5">
        <v>0</v>
      </c>
    </row>
    <row r="12" spans="1:7" s="2" customFormat="1" ht="21.75" customHeight="1">
      <c r="A12" s="55" t="s">
        <v>90</v>
      </c>
      <c r="B12" s="5">
        <v>200418</v>
      </c>
      <c r="C12" s="6">
        <v>326200</v>
      </c>
      <c r="D12" s="5">
        <v>172380</v>
      </c>
      <c r="E12" s="6">
        <v>237200</v>
      </c>
      <c r="F12" s="50">
        <f aca="true" t="shared" si="1" ref="F12:G15">SUM(B12/D12-1)</f>
        <v>0.16265227984684993</v>
      </c>
      <c r="G12" s="50">
        <f t="shared" si="1"/>
        <v>0.37521079258010115</v>
      </c>
    </row>
    <row r="13" spans="1:7" s="2" customFormat="1" ht="21.75" customHeight="1">
      <c r="A13" s="10" t="s">
        <v>62</v>
      </c>
      <c r="B13" s="5">
        <v>190940</v>
      </c>
      <c r="C13" s="5">
        <v>325300</v>
      </c>
      <c r="D13" s="5">
        <v>50986</v>
      </c>
      <c r="E13" s="5">
        <v>92700</v>
      </c>
      <c r="F13" s="50">
        <f t="shared" si="1"/>
        <v>2.7449495940061976</v>
      </c>
      <c r="G13" s="50">
        <f t="shared" si="1"/>
        <v>2.5091693635382954</v>
      </c>
    </row>
    <row r="14" spans="1:7" s="2" customFormat="1" ht="21.75" customHeight="1">
      <c r="A14" s="10" t="s">
        <v>67</v>
      </c>
      <c r="B14" s="5">
        <v>96621</v>
      </c>
      <c r="C14" s="6">
        <v>164300</v>
      </c>
      <c r="D14" s="5">
        <v>100603</v>
      </c>
      <c r="E14" s="6">
        <v>141300</v>
      </c>
      <c r="F14" s="50">
        <f t="shared" si="1"/>
        <v>-0.03958132461258612</v>
      </c>
      <c r="G14" s="50">
        <f t="shared" si="1"/>
        <v>0.16277423920736012</v>
      </c>
    </row>
    <row r="15" spans="1:7" s="2" customFormat="1" ht="21.75" customHeight="1">
      <c r="A15" s="7" t="s">
        <v>170</v>
      </c>
      <c r="B15" s="5">
        <v>85432</v>
      </c>
      <c r="C15" s="5">
        <v>122900</v>
      </c>
      <c r="D15" s="5">
        <v>695241</v>
      </c>
      <c r="E15" s="5">
        <v>901800</v>
      </c>
      <c r="F15" s="50">
        <f t="shared" si="1"/>
        <v>-0.8771188695718464</v>
      </c>
      <c r="G15" s="50">
        <f t="shared" si="1"/>
        <v>-0.8637170104235973</v>
      </c>
    </row>
    <row r="16" spans="1:7" s="2" customFormat="1" ht="21.75" customHeight="1">
      <c r="A16" s="10" t="s">
        <v>113</v>
      </c>
      <c r="B16" s="5">
        <v>73556</v>
      </c>
      <c r="C16" s="5">
        <v>136200</v>
      </c>
      <c r="D16" s="5">
        <v>0</v>
      </c>
      <c r="E16" s="5">
        <v>0</v>
      </c>
      <c r="F16" s="5">
        <v>0</v>
      </c>
      <c r="G16" s="5">
        <v>0</v>
      </c>
    </row>
    <row r="17" spans="1:7" s="2" customFormat="1" ht="21.75" customHeight="1">
      <c r="A17" s="10" t="s">
        <v>61</v>
      </c>
      <c r="B17" s="5">
        <v>22100</v>
      </c>
      <c r="C17" s="5">
        <v>47100</v>
      </c>
      <c r="D17" s="5">
        <v>516433</v>
      </c>
      <c r="E17" s="5">
        <v>1099000</v>
      </c>
      <c r="F17" s="50">
        <f aca="true" t="shared" si="2" ref="F17:G22">SUM(B17/D17-1)</f>
        <v>-0.9572064527247485</v>
      </c>
      <c r="G17" s="50">
        <f t="shared" si="2"/>
        <v>-0.9571428571428572</v>
      </c>
    </row>
    <row r="18" spans="1:7" s="2" customFormat="1" ht="21.75" customHeight="1">
      <c r="A18" s="10" t="s">
        <v>59</v>
      </c>
      <c r="B18" s="5">
        <v>125</v>
      </c>
      <c r="C18" s="5">
        <v>1500</v>
      </c>
      <c r="D18" s="5">
        <v>362</v>
      </c>
      <c r="E18" s="5">
        <v>1100</v>
      </c>
      <c r="F18" s="50">
        <f t="shared" si="2"/>
        <v>-0.6546961325966851</v>
      </c>
      <c r="G18" s="50">
        <f t="shared" si="2"/>
        <v>0.36363636363636354</v>
      </c>
    </row>
    <row r="19" spans="1:7" s="2" customFormat="1" ht="26.25" customHeight="1">
      <c r="A19" s="10" t="s">
        <v>60</v>
      </c>
      <c r="B19" s="5">
        <v>0</v>
      </c>
      <c r="C19" s="5">
        <v>0</v>
      </c>
      <c r="D19" s="5">
        <v>198000</v>
      </c>
      <c r="E19" s="5">
        <v>222300</v>
      </c>
      <c r="F19" s="50">
        <f t="shared" si="2"/>
        <v>-1</v>
      </c>
      <c r="G19" s="50">
        <f t="shared" si="2"/>
        <v>-1</v>
      </c>
    </row>
    <row r="20" spans="1:7" s="2" customFormat="1" ht="21.75" customHeight="1">
      <c r="A20" s="10" t="s">
        <v>66</v>
      </c>
      <c r="B20" s="5">
        <v>0</v>
      </c>
      <c r="C20" s="5">
        <v>0</v>
      </c>
      <c r="D20" s="5">
        <v>735806</v>
      </c>
      <c r="E20" s="5">
        <v>1054000</v>
      </c>
      <c r="F20" s="50">
        <f t="shared" si="2"/>
        <v>-1</v>
      </c>
      <c r="G20" s="50">
        <f t="shared" si="2"/>
        <v>-1</v>
      </c>
    </row>
    <row r="21" spans="1:7" s="2" customFormat="1" ht="21.75" customHeight="1">
      <c r="A21" s="55" t="s">
        <v>92</v>
      </c>
      <c r="B21" s="5">
        <v>0</v>
      </c>
      <c r="C21" s="6">
        <v>0</v>
      </c>
      <c r="D21" s="5">
        <v>12856105</v>
      </c>
      <c r="E21" s="6">
        <v>19558700</v>
      </c>
      <c r="F21" s="50">
        <f t="shared" si="2"/>
        <v>-1</v>
      </c>
      <c r="G21" s="50">
        <f t="shared" si="2"/>
        <v>-1</v>
      </c>
    </row>
    <row r="22" spans="1:7" s="2" customFormat="1" ht="25.5" customHeight="1">
      <c r="A22" s="48" t="s">
        <v>57</v>
      </c>
      <c r="B22" s="49">
        <f>SUM(B5:B21)</f>
        <v>53149064</v>
      </c>
      <c r="C22" s="49">
        <f>SUM(C5:C21)</f>
        <v>89171300</v>
      </c>
      <c r="D22" s="49">
        <v>52140970</v>
      </c>
      <c r="E22" s="49">
        <v>75947300</v>
      </c>
      <c r="F22" s="50">
        <f t="shared" si="2"/>
        <v>0.01933400932126883</v>
      </c>
      <c r="G22" s="50">
        <f t="shared" si="2"/>
        <v>0.1741207389861128</v>
      </c>
    </row>
    <row r="23" spans="2:7" s="2" customFormat="1" ht="16.5">
      <c r="B23" s="3"/>
      <c r="C23" s="3"/>
      <c r="D23" s="3"/>
      <c r="E23" s="3"/>
      <c r="F23" s="13"/>
      <c r="G23" s="13"/>
    </row>
    <row r="24" spans="2:7" s="2" customFormat="1" ht="16.5">
      <c r="B24" s="3"/>
      <c r="C24" s="3"/>
      <c r="D24" s="3"/>
      <c r="E24" s="3"/>
      <c r="F24" s="13"/>
      <c r="G24" s="13"/>
    </row>
    <row r="25" spans="2:7" s="2" customFormat="1" ht="16.5">
      <c r="B25" s="3"/>
      <c r="C25" s="3"/>
      <c r="D25" s="3"/>
      <c r="E25" s="3"/>
      <c r="F25" s="13"/>
      <c r="G25" s="13"/>
    </row>
    <row r="26" spans="2:7" s="2" customFormat="1" ht="16.5">
      <c r="B26" s="3"/>
      <c r="C26" s="3"/>
      <c r="D26" s="3"/>
      <c r="E26" s="3"/>
      <c r="F26" s="13"/>
      <c r="G26" s="13"/>
    </row>
    <row r="27" spans="2:7" s="2" customFormat="1" ht="16.5">
      <c r="B27" s="3"/>
      <c r="C27" s="3"/>
      <c r="D27" s="3"/>
      <c r="E27" s="3"/>
      <c r="F27" s="13"/>
      <c r="G27" s="13"/>
    </row>
    <row r="28" spans="2:7" s="2" customFormat="1" ht="16.5">
      <c r="B28" s="3"/>
      <c r="C28" s="3"/>
      <c r="D28" s="3"/>
      <c r="E28" s="3"/>
      <c r="F28" s="13"/>
      <c r="G28" s="13"/>
    </row>
    <row r="29" spans="2:7" s="2" customFormat="1" ht="16.5">
      <c r="B29" s="3"/>
      <c r="C29" s="3"/>
      <c r="D29" s="3"/>
      <c r="E29" s="3"/>
      <c r="F29" s="13"/>
      <c r="G29" s="13"/>
    </row>
    <row r="30" spans="2:7" s="2" customFormat="1" ht="16.5">
      <c r="B30" s="3"/>
      <c r="C30" s="3"/>
      <c r="D30" s="3"/>
      <c r="E30" s="3"/>
      <c r="F30" s="13"/>
      <c r="G30" s="13"/>
    </row>
    <row r="31" spans="2:7" s="2" customFormat="1" ht="16.5">
      <c r="B31" s="3"/>
      <c r="C31" s="3"/>
      <c r="D31" s="3"/>
      <c r="E31" s="3"/>
      <c r="F31" s="13"/>
      <c r="G31" s="13"/>
    </row>
    <row r="32" spans="2:7" s="2" customFormat="1" ht="16.5">
      <c r="B32" s="3"/>
      <c r="C32" s="3"/>
      <c r="D32" s="3"/>
      <c r="E32" s="3"/>
      <c r="F32" s="13"/>
      <c r="G32" s="13"/>
    </row>
    <row r="33" spans="2:7" s="2" customFormat="1" ht="16.5">
      <c r="B33" s="3"/>
      <c r="C33" s="3"/>
      <c r="D33" s="3"/>
      <c r="E33" s="3"/>
      <c r="F33" s="13"/>
      <c r="G33" s="13"/>
    </row>
    <row r="34" spans="2:7" s="2" customFormat="1" ht="16.5">
      <c r="B34" s="3"/>
      <c r="C34" s="3"/>
      <c r="D34" s="3"/>
      <c r="E34" s="3"/>
      <c r="F34" s="13"/>
      <c r="G34" s="13"/>
    </row>
    <row r="35" spans="2:7" s="2" customFormat="1" ht="16.5">
      <c r="B35" s="3"/>
      <c r="C35" s="3"/>
      <c r="D35" s="3"/>
      <c r="E35" s="3"/>
      <c r="F35" s="13"/>
      <c r="G35" s="13"/>
    </row>
    <row r="36" spans="2:7" s="2" customFormat="1" ht="16.5">
      <c r="B36" s="3"/>
      <c r="C36" s="3"/>
      <c r="D36" s="3"/>
      <c r="E36" s="3"/>
      <c r="F36" s="13"/>
      <c r="G36" s="13"/>
    </row>
    <row r="37" spans="2:7" s="2" customFormat="1" ht="16.5">
      <c r="B37" s="3"/>
      <c r="C37" s="3"/>
      <c r="D37" s="3"/>
      <c r="E37" s="3"/>
      <c r="F37" s="13"/>
      <c r="G37" s="13"/>
    </row>
    <row r="38" spans="2:7" s="2" customFormat="1" ht="16.5">
      <c r="B38" s="3"/>
      <c r="C38" s="3"/>
      <c r="D38" s="3"/>
      <c r="E38" s="3"/>
      <c r="F38" s="13"/>
      <c r="G38" s="13"/>
    </row>
    <row r="39" spans="2:7" s="2" customFormat="1" ht="16.5">
      <c r="B39" s="3"/>
      <c r="C39" s="3"/>
      <c r="D39" s="3"/>
      <c r="E39" s="3"/>
      <c r="F39" s="13"/>
      <c r="G39" s="13"/>
    </row>
    <row r="40" spans="2:7" s="2" customFormat="1" ht="16.5">
      <c r="B40" s="3"/>
      <c r="C40" s="3"/>
      <c r="D40" s="3"/>
      <c r="E40" s="3"/>
      <c r="F40" s="3"/>
      <c r="G40" s="3"/>
    </row>
    <row r="41" spans="2:7" s="2" customFormat="1" ht="16.5">
      <c r="B41" s="3"/>
      <c r="C41" s="3"/>
      <c r="D41" s="3"/>
      <c r="E41" s="3"/>
      <c r="F41" s="3"/>
      <c r="G41" s="3"/>
    </row>
    <row r="42" spans="2:7" s="2" customFormat="1" ht="16.5">
      <c r="B42" s="3"/>
      <c r="C42" s="3"/>
      <c r="D42" s="3"/>
      <c r="E42" s="3"/>
      <c r="F42" s="3"/>
      <c r="G42" s="3"/>
    </row>
    <row r="43" spans="2:7" s="2" customFormat="1" ht="16.5">
      <c r="B43" s="3"/>
      <c r="C43" s="3"/>
      <c r="D43" s="3"/>
      <c r="E43" s="3"/>
      <c r="F43" s="3"/>
      <c r="G43" s="3"/>
    </row>
    <row r="44" spans="2:7" s="2" customFormat="1" ht="16.5">
      <c r="B44" s="3"/>
      <c r="C44" s="3"/>
      <c r="D44" s="3"/>
      <c r="E44" s="3"/>
      <c r="F44" s="3"/>
      <c r="G44" s="3"/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139"/>
  <sheetViews>
    <sheetView zoomScale="106" zoomScaleNormal="106" zoomScalePageLayoutView="0" workbookViewId="0" topLeftCell="A1">
      <selection activeCell="A18" sqref="A18"/>
    </sheetView>
  </sheetViews>
  <sheetFormatPr defaultColWidth="9.00390625" defaultRowHeight="16.5"/>
  <cols>
    <col min="1" max="1" width="15.375" style="9" customWidth="1"/>
    <col min="2" max="2" width="15.00390625" style="1" customWidth="1"/>
    <col min="3" max="3" width="14.75390625" style="1" customWidth="1"/>
    <col min="4" max="4" width="14.875" style="1" customWidth="1"/>
    <col min="5" max="5" width="15.875" style="1" customWidth="1"/>
    <col min="6" max="7" width="10.625" style="1" customWidth="1"/>
    <col min="8" max="8" width="9.875" style="0" customWidth="1"/>
  </cols>
  <sheetData>
    <row r="1" spans="1:7" s="2" customFormat="1" ht="30" customHeight="1">
      <c r="A1" s="122" t="s">
        <v>116</v>
      </c>
      <c r="B1" s="122"/>
      <c r="C1" s="122"/>
      <c r="D1" s="122"/>
      <c r="E1" s="122"/>
      <c r="F1" s="122"/>
      <c r="G1" s="122"/>
    </row>
    <row r="2" spans="2:7" s="2" customFormat="1" ht="10.5" customHeight="1">
      <c r="B2" s="3"/>
      <c r="C2" s="3"/>
      <c r="D2" s="3"/>
      <c r="E2" s="3"/>
      <c r="F2" s="3"/>
      <c r="G2" s="3"/>
    </row>
    <row r="3" spans="1:7" s="2" customFormat="1" ht="21.75" customHeight="1">
      <c r="A3" s="123" t="s">
        <v>70</v>
      </c>
      <c r="B3" s="123" t="s">
        <v>115</v>
      </c>
      <c r="C3" s="123"/>
      <c r="D3" s="123" t="s">
        <v>114</v>
      </c>
      <c r="E3" s="123"/>
      <c r="F3" s="123" t="s">
        <v>71</v>
      </c>
      <c r="G3" s="123"/>
    </row>
    <row r="4" spans="1:7" s="2" customFormat="1" ht="21.75" customHeight="1">
      <c r="A4" s="123"/>
      <c r="B4" s="51" t="s">
        <v>72</v>
      </c>
      <c r="C4" s="51" t="s">
        <v>73</v>
      </c>
      <c r="D4" s="51" t="s">
        <v>72</v>
      </c>
      <c r="E4" s="51" t="s">
        <v>73</v>
      </c>
      <c r="F4" s="51" t="s">
        <v>74</v>
      </c>
      <c r="G4" s="51" t="s">
        <v>75</v>
      </c>
    </row>
    <row r="5" spans="1:7" s="2" customFormat="1" ht="21.75" customHeight="1">
      <c r="A5" s="10" t="s">
        <v>76</v>
      </c>
      <c r="B5" s="5">
        <v>46107928</v>
      </c>
      <c r="C5" s="5">
        <v>78137500</v>
      </c>
      <c r="D5" s="5">
        <v>34441722</v>
      </c>
      <c r="E5" s="5">
        <v>47515200</v>
      </c>
      <c r="F5" s="14">
        <f>SUM(B5/D5-1)</f>
        <v>0.33872307546062874</v>
      </c>
      <c r="G5" s="14">
        <f>SUM(C5/E5-1)</f>
        <v>0.644473768394114</v>
      </c>
    </row>
    <row r="6" spans="1:7" s="2" customFormat="1" ht="21.75" customHeight="1">
      <c r="A6" s="10" t="s">
        <v>8</v>
      </c>
      <c r="B6" s="5">
        <v>7752577</v>
      </c>
      <c r="C6" s="5">
        <v>13101900</v>
      </c>
      <c r="D6" s="5">
        <v>8816158</v>
      </c>
      <c r="E6" s="5">
        <v>12803000</v>
      </c>
      <c r="F6" s="14">
        <f aca="true" t="shared" si="0" ref="F6:F23">SUM(B6/D6-1)</f>
        <v>-0.1206399658445323</v>
      </c>
      <c r="G6" s="14">
        <f aca="true" t="shared" si="1" ref="G6:G23">SUM(C6/E6-1)</f>
        <v>0.023346090759978066</v>
      </c>
    </row>
    <row r="7" spans="1:7" s="2" customFormat="1" ht="21.75" customHeight="1">
      <c r="A7" s="10" t="s">
        <v>12</v>
      </c>
      <c r="B7" s="5">
        <v>5440714</v>
      </c>
      <c r="C7" s="5">
        <v>8940700</v>
      </c>
      <c r="D7" s="5">
        <v>13840247</v>
      </c>
      <c r="E7" s="5">
        <v>21035300</v>
      </c>
      <c r="F7" s="14">
        <f t="shared" si="0"/>
        <v>-0.6068918423204441</v>
      </c>
      <c r="G7" s="14">
        <f t="shared" si="1"/>
        <v>-0.5749668414522255</v>
      </c>
    </row>
    <row r="8" spans="1:7" s="2" customFormat="1" ht="21.75" customHeight="1">
      <c r="A8" s="10" t="s">
        <v>15</v>
      </c>
      <c r="B8" s="5">
        <v>1718228</v>
      </c>
      <c r="C8" s="5">
        <v>2978100</v>
      </c>
      <c r="D8" s="5">
        <v>1395960</v>
      </c>
      <c r="E8" s="5">
        <v>2099400</v>
      </c>
      <c r="F8" s="14">
        <f t="shared" si="0"/>
        <v>0.23085761769678204</v>
      </c>
      <c r="G8" s="14">
        <f t="shared" si="1"/>
        <v>0.41854815661617595</v>
      </c>
    </row>
    <row r="9" spans="1:7" s="2" customFormat="1" ht="21.75" customHeight="1">
      <c r="A9" s="10" t="s">
        <v>11</v>
      </c>
      <c r="B9" s="5">
        <v>1686522</v>
      </c>
      <c r="C9" s="5">
        <v>2959400</v>
      </c>
      <c r="D9" s="5">
        <v>444573</v>
      </c>
      <c r="E9" s="5">
        <v>601000</v>
      </c>
      <c r="F9" s="14">
        <f t="shared" si="0"/>
        <v>2.793577207792646</v>
      </c>
      <c r="G9" s="14">
        <f t="shared" si="1"/>
        <v>3.924126455906822</v>
      </c>
    </row>
    <row r="10" spans="1:7" s="2" customFormat="1" ht="26.25" customHeight="1">
      <c r="A10" s="10" t="s">
        <v>14</v>
      </c>
      <c r="B10" s="5">
        <v>1302326</v>
      </c>
      <c r="C10" s="5">
        <v>2387800</v>
      </c>
      <c r="D10" s="5">
        <v>1791562</v>
      </c>
      <c r="E10" s="5">
        <v>2602700</v>
      </c>
      <c r="F10" s="14">
        <f t="shared" si="0"/>
        <v>-0.2730779063186203</v>
      </c>
      <c r="G10" s="14">
        <f t="shared" si="1"/>
        <v>-0.08256810235524648</v>
      </c>
    </row>
    <row r="11" spans="1:7" s="2" customFormat="1" ht="21.75" customHeight="1">
      <c r="A11" s="10" t="s">
        <v>117</v>
      </c>
      <c r="B11" s="5">
        <v>693511</v>
      </c>
      <c r="C11" s="5">
        <v>1267000</v>
      </c>
      <c r="D11" s="5">
        <v>50986</v>
      </c>
      <c r="E11" s="5">
        <v>92700</v>
      </c>
      <c r="F11" s="14">
        <f t="shared" si="0"/>
        <v>12.601988781234065</v>
      </c>
      <c r="G11" s="14">
        <f t="shared" si="1"/>
        <v>12.667745415318231</v>
      </c>
    </row>
    <row r="12" spans="1:7" s="2" customFormat="1" ht="21.75" customHeight="1">
      <c r="A12" s="10" t="s">
        <v>18</v>
      </c>
      <c r="B12" s="5">
        <v>390282</v>
      </c>
      <c r="C12" s="5">
        <v>629900</v>
      </c>
      <c r="D12" s="5">
        <v>0</v>
      </c>
      <c r="E12" s="5">
        <v>0</v>
      </c>
      <c r="F12" s="5">
        <v>0</v>
      </c>
      <c r="G12" s="5">
        <v>0</v>
      </c>
    </row>
    <row r="13" spans="1:7" s="2" customFormat="1" ht="26.25" customHeight="1">
      <c r="A13" s="10" t="s">
        <v>24</v>
      </c>
      <c r="B13" s="5">
        <v>200418</v>
      </c>
      <c r="C13" s="5">
        <v>326200</v>
      </c>
      <c r="D13" s="5">
        <v>292040</v>
      </c>
      <c r="E13" s="5">
        <v>341800</v>
      </c>
      <c r="F13" s="14">
        <f t="shared" si="0"/>
        <v>-0.3137309957540063</v>
      </c>
      <c r="G13" s="14">
        <f t="shared" si="1"/>
        <v>-0.04564072557050902</v>
      </c>
    </row>
    <row r="14" spans="1:7" s="2" customFormat="1" ht="21.75" customHeight="1">
      <c r="A14" s="10" t="s">
        <v>17</v>
      </c>
      <c r="B14" s="5">
        <v>184133</v>
      </c>
      <c r="C14" s="5">
        <v>244700</v>
      </c>
      <c r="D14" s="5">
        <v>100603</v>
      </c>
      <c r="E14" s="5">
        <v>141300</v>
      </c>
      <c r="F14" s="14">
        <f t="shared" si="0"/>
        <v>0.8302933312127869</v>
      </c>
      <c r="G14" s="14">
        <f t="shared" si="1"/>
        <v>0.7317763623496107</v>
      </c>
    </row>
    <row r="15" spans="1:7" s="2" customFormat="1" ht="21.75" customHeight="1">
      <c r="A15" s="7" t="s">
        <v>13</v>
      </c>
      <c r="B15" s="5">
        <v>85432</v>
      </c>
      <c r="C15" s="5">
        <v>122900</v>
      </c>
      <c r="D15" s="5">
        <v>888482</v>
      </c>
      <c r="E15" s="5">
        <v>1177600</v>
      </c>
      <c r="F15" s="14">
        <f t="shared" si="0"/>
        <v>-0.9038449850419029</v>
      </c>
      <c r="G15" s="14">
        <f t="shared" si="1"/>
        <v>-0.8956351902173914</v>
      </c>
    </row>
    <row r="16" spans="1:7" s="2" customFormat="1" ht="26.25" customHeight="1">
      <c r="A16" s="63" t="s">
        <v>118</v>
      </c>
      <c r="B16" s="5">
        <v>73556</v>
      </c>
      <c r="C16" s="5">
        <v>136200</v>
      </c>
      <c r="D16" s="5">
        <v>0</v>
      </c>
      <c r="E16" s="5">
        <v>0</v>
      </c>
      <c r="F16" s="5">
        <v>0</v>
      </c>
      <c r="G16" s="5">
        <v>0</v>
      </c>
    </row>
    <row r="17" spans="1:7" s="2" customFormat="1" ht="21.75" customHeight="1">
      <c r="A17" s="10" t="s">
        <v>25</v>
      </c>
      <c r="B17" s="5">
        <v>67983</v>
      </c>
      <c r="C17" s="5">
        <v>225800</v>
      </c>
      <c r="D17" s="5">
        <v>0</v>
      </c>
      <c r="E17" s="5">
        <v>0</v>
      </c>
      <c r="F17" s="5">
        <v>0</v>
      </c>
      <c r="G17" s="5">
        <v>0</v>
      </c>
    </row>
    <row r="18" spans="1:7" s="2" customFormat="1" ht="21.75" customHeight="1">
      <c r="A18" s="10" t="s">
        <v>10</v>
      </c>
      <c r="B18" s="5">
        <v>22100</v>
      </c>
      <c r="C18" s="5">
        <v>47100</v>
      </c>
      <c r="D18" s="5">
        <v>516433</v>
      </c>
      <c r="E18" s="5">
        <v>1099000</v>
      </c>
      <c r="F18" s="14">
        <f t="shared" si="0"/>
        <v>-0.9572064527247485</v>
      </c>
      <c r="G18" s="14">
        <f t="shared" si="1"/>
        <v>-0.9571428571428572</v>
      </c>
    </row>
    <row r="19" spans="1:7" s="2" customFormat="1" ht="21.75" customHeight="1">
      <c r="A19" s="10" t="s">
        <v>26</v>
      </c>
      <c r="B19" s="5">
        <v>125</v>
      </c>
      <c r="C19" s="5">
        <v>1500</v>
      </c>
      <c r="D19" s="5">
        <v>1054</v>
      </c>
      <c r="E19" s="5">
        <v>2200</v>
      </c>
      <c r="F19" s="14">
        <f t="shared" si="0"/>
        <v>-0.881404174573055</v>
      </c>
      <c r="G19" s="14">
        <f t="shared" si="1"/>
        <v>-0.31818181818181823</v>
      </c>
    </row>
    <row r="20" spans="1:7" s="2" customFormat="1" ht="21.75" customHeight="1">
      <c r="A20" s="10" t="s">
        <v>9</v>
      </c>
      <c r="B20" s="5">
        <v>0</v>
      </c>
      <c r="C20" s="5">
        <v>0</v>
      </c>
      <c r="D20" s="5">
        <v>198000</v>
      </c>
      <c r="E20" s="5">
        <v>222300</v>
      </c>
      <c r="F20" s="14">
        <f t="shared" si="0"/>
        <v>-1</v>
      </c>
      <c r="G20" s="14">
        <f t="shared" si="1"/>
        <v>-1</v>
      </c>
    </row>
    <row r="21" spans="1:7" s="2" customFormat="1" ht="21.75" customHeight="1">
      <c r="A21" s="10" t="s">
        <v>19</v>
      </c>
      <c r="B21" s="5">
        <v>0</v>
      </c>
      <c r="C21" s="5">
        <v>0</v>
      </c>
      <c r="D21" s="5">
        <v>735806</v>
      </c>
      <c r="E21" s="5">
        <v>1054000</v>
      </c>
      <c r="F21" s="14">
        <f t="shared" si="0"/>
        <v>-1</v>
      </c>
      <c r="G21" s="14">
        <f t="shared" si="1"/>
        <v>-1</v>
      </c>
    </row>
    <row r="22" spans="1:7" s="2" customFormat="1" ht="26.25" customHeight="1">
      <c r="A22" s="10" t="s">
        <v>77</v>
      </c>
      <c r="B22" s="5">
        <v>0</v>
      </c>
      <c r="C22" s="5">
        <v>0</v>
      </c>
      <c r="D22" s="5">
        <v>172380</v>
      </c>
      <c r="E22" s="5">
        <v>237200</v>
      </c>
      <c r="F22" s="14">
        <f t="shared" si="0"/>
        <v>-1</v>
      </c>
      <c r="G22" s="14">
        <f t="shared" si="1"/>
        <v>-1</v>
      </c>
    </row>
    <row r="23" spans="1:7" s="2" customFormat="1" ht="26.25" customHeight="1">
      <c r="A23" s="10" t="s">
        <v>7</v>
      </c>
      <c r="B23" s="5">
        <f>SUM(B5:B22)</f>
        <v>65725835</v>
      </c>
      <c r="C23" s="5">
        <f>SUM(C5:C22)</f>
        <v>111506700</v>
      </c>
      <c r="D23" s="5">
        <v>63686006</v>
      </c>
      <c r="E23" s="5">
        <v>91024700</v>
      </c>
      <c r="F23" s="14">
        <f t="shared" si="0"/>
        <v>0.03202946970799214</v>
      </c>
      <c r="G23" s="14">
        <f t="shared" si="1"/>
        <v>0.2250158473469288</v>
      </c>
    </row>
    <row r="24" spans="2:7" s="2" customFormat="1" ht="16.5">
      <c r="B24" s="3"/>
      <c r="C24" s="3"/>
      <c r="D24" s="3"/>
      <c r="E24" s="3"/>
      <c r="F24" s="13"/>
      <c r="G24" s="13"/>
    </row>
    <row r="25" spans="2:7" s="2" customFormat="1" ht="16.5">
      <c r="B25" s="3"/>
      <c r="C25" s="3"/>
      <c r="D25" s="3"/>
      <c r="E25" s="3"/>
      <c r="F25" s="13"/>
      <c r="G25" s="13"/>
    </row>
    <row r="26" spans="2:7" s="2" customFormat="1" ht="16.5">
      <c r="B26" s="3"/>
      <c r="C26" s="3"/>
      <c r="D26" s="3"/>
      <c r="E26" s="3"/>
      <c r="F26" s="13"/>
      <c r="G26" s="13"/>
    </row>
    <row r="27" spans="2:7" s="2" customFormat="1" ht="16.5">
      <c r="B27" s="3"/>
      <c r="C27" s="3"/>
      <c r="D27" s="3"/>
      <c r="E27" s="3"/>
      <c r="F27" s="13"/>
      <c r="G27" s="13"/>
    </row>
    <row r="28" spans="2:7" s="2" customFormat="1" ht="16.5">
      <c r="B28" s="3"/>
      <c r="C28" s="3"/>
      <c r="D28" s="3"/>
      <c r="E28" s="3"/>
      <c r="F28" s="13"/>
      <c r="G28" s="13"/>
    </row>
    <row r="29" spans="2:7" s="2" customFormat="1" ht="16.5">
      <c r="B29" s="3"/>
      <c r="C29" s="3"/>
      <c r="D29" s="3"/>
      <c r="E29" s="3"/>
      <c r="F29" s="13"/>
      <c r="G29" s="13"/>
    </row>
    <row r="30" spans="2:7" s="2" customFormat="1" ht="16.5">
      <c r="B30" s="3"/>
      <c r="C30" s="3"/>
      <c r="D30" s="3"/>
      <c r="E30" s="3"/>
      <c r="F30" s="13"/>
      <c r="G30" s="13"/>
    </row>
    <row r="31" spans="2:7" s="2" customFormat="1" ht="16.5">
      <c r="B31" s="3"/>
      <c r="C31" s="3"/>
      <c r="D31" s="3"/>
      <c r="E31" s="3"/>
      <c r="F31" s="13"/>
      <c r="G31" s="13"/>
    </row>
    <row r="32" spans="2:7" s="2" customFormat="1" ht="16.5">
      <c r="B32" s="3"/>
      <c r="C32" s="3"/>
      <c r="D32" s="3"/>
      <c r="E32" s="3"/>
      <c r="F32" s="13"/>
      <c r="G32" s="13"/>
    </row>
    <row r="33" spans="2:7" s="2" customFormat="1" ht="16.5">
      <c r="B33" s="3"/>
      <c r="C33" s="3"/>
      <c r="D33" s="3"/>
      <c r="E33" s="3"/>
      <c r="F33" s="13"/>
      <c r="G33" s="13"/>
    </row>
    <row r="34" spans="2:7" s="2" customFormat="1" ht="16.5">
      <c r="B34" s="3"/>
      <c r="C34" s="3"/>
      <c r="D34" s="3"/>
      <c r="E34" s="3"/>
      <c r="F34" s="13"/>
      <c r="G34" s="13"/>
    </row>
    <row r="35" spans="2:7" s="2" customFormat="1" ht="16.5">
      <c r="B35" s="3"/>
      <c r="C35" s="3"/>
      <c r="D35" s="3"/>
      <c r="E35" s="3"/>
      <c r="F35" s="13"/>
      <c r="G35" s="13"/>
    </row>
    <row r="36" spans="2:7" s="2" customFormat="1" ht="16.5">
      <c r="B36" s="3"/>
      <c r="C36" s="3"/>
      <c r="D36" s="3"/>
      <c r="E36" s="3"/>
      <c r="F36" s="13"/>
      <c r="G36" s="13"/>
    </row>
    <row r="37" spans="2:7" s="2" customFormat="1" ht="16.5">
      <c r="B37" s="3"/>
      <c r="C37" s="3"/>
      <c r="D37" s="3"/>
      <c r="E37" s="3"/>
      <c r="F37" s="13"/>
      <c r="G37" s="13"/>
    </row>
    <row r="38" spans="2:7" s="2" customFormat="1" ht="16.5">
      <c r="B38" s="3"/>
      <c r="C38" s="3"/>
      <c r="D38" s="3"/>
      <c r="E38" s="3"/>
      <c r="F38" s="13"/>
      <c r="G38" s="13"/>
    </row>
    <row r="39" spans="2:7" s="2" customFormat="1" ht="16.5">
      <c r="B39" s="3"/>
      <c r="C39" s="3"/>
      <c r="D39" s="3"/>
      <c r="E39" s="3"/>
      <c r="F39" s="13"/>
      <c r="G39" s="13"/>
    </row>
    <row r="40" spans="2:7" s="2" customFormat="1" ht="16.5">
      <c r="B40" s="3"/>
      <c r="C40" s="3"/>
      <c r="D40" s="3"/>
      <c r="E40" s="3"/>
      <c r="F40" s="13"/>
      <c r="G40" s="13"/>
    </row>
    <row r="41" spans="2:7" s="2" customFormat="1" ht="16.5">
      <c r="B41" s="3"/>
      <c r="C41" s="3"/>
      <c r="D41" s="3"/>
      <c r="E41" s="3"/>
      <c r="F41" s="13"/>
      <c r="G41" s="13"/>
    </row>
    <row r="42" spans="2:7" s="2" customFormat="1" ht="16.5">
      <c r="B42" s="3"/>
      <c r="C42" s="3"/>
      <c r="D42" s="3"/>
      <c r="E42" s="3"/>
      <c r="F42" s="3"/>
      <c r="G42" s="3"/>
    </row>
    <row r="43" spans="2:7" s="2" customFormat="1" ht="16.5">
      <c r="B43" s="3"/>
      <c r="C43" s="3"/>
      <c r="D43" s="3"/>
      <c r="E43" s="3"/>
      <c r="F43" s="3"/>
      <c r="G43" s="3"/>
    </row>
    <row r="44" spans="2:7" s="2" customFormat="1" ht="16.5">
      <c r="B44" s="3"/>
      <c r="C44" s="3"/>
      <c r="D44" s="3"/>
      <c r="E44" s="3"/>
      <c r="F44" s="3"/>
      <c r="G44" s="3"/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G141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13.125" style="9" customWidth="1"/>
    <col min="2" max="2" width="15.25390625" style="1" customWidth="1"/>
    <col min="3" max="3" width="15.375" style="1" customWidth="1"/>
    <col min="4" max="4" width="16.375" style="1" customWidth="1"/>
    <col min="5" max="5" width="16.50390625" style="1" customWidth="1"/>
    <col min="6" max="7" width="10.625" style="1" customWidth="1"/>
  </cols>
  <sheetData>
    <row r="1" spans="1:7" s="15" customFormat="1" ht="30" customHeight="1">
      <c r="A1" s="124" t="s">
        <v>119</v>
      </c>
      <c r="B1" s="124"/>
      <c r="C1" s="124"/>
      <c r="D1" s="124"/>
      <c r="E1" s="124"/>
      <c r="F1" s="124"/>
      <c r="G1" s="124"/>
    </row>
    <row r="2" spans="2:7" s="2" customFormat="1" ht="15" customHeight="1">
      <c r="B2" s="3"/>
      <c r="C2" s="3"/>
      <c r="D2" s="3"/>
      <c r="E2" s="3"/>
      <c r="F2" s="3"/>
      <c r="G2" s="3"/>
    </row>
    <row r="3" spans="1:7" s="2" customFormat="1" ht="21.75" customHeight="1">
      <c r="A3" s="121" t="s">
        <v>120</v>
      </c>
      <c r="B3" s="121" t="s">
        <v>121</v>
      </c>
      <c r="C3" s="121"/>
      <c r="D3" s="121" t="s">
        <v>122</v>
      </c>
      <c r="E3" s="121"/>
      <c r="F3" s="121" t="s">
        <v>1</v>
      </c>
      <c r="G3" s="121"/>
    </row>
    <row r="4" spans="1:7" s="2" customFormat="1" ht="21.75" customHeight="1">
      <c r="A4" s="121"/>
      <c r="B4" s="4" t="s">
        <v>123</v>
      </c>
      <c r="C4" s="4" t="s">
        <v>124</v>
      </c>
      <c r="D4" s="4" t="s">
        <v>123</v>
      </c>
      <c r="E4" s="4" t="s">
        <v>124</v>
      </c>
      <c r="F4" s="4" t="s">
        <v>125</v>
      </c>
      <c r="G4" s="4" t="s">
        <v>126</v>
      </c>
    </row>
    <row r="5" spans="1:7" s="2" customFormat="1" ht="21.75" customHeight="1">
      <c r="A5" s="7" t="s">
        <v>0</v>
      </c>
      <c r="B5" s="5">
        <v>52905653</v>
      </c>
      <c r="C5" s="5">
        <v>90689000</v>
      </c>
      <c r="D5" s="5">
        <v>41857815</v>
      </c>
      <c r="E5" s="5">
        <v>57478700</v>
      </c>
      <c r="F5" s="66">
        <f aca="true" t="shared" si="0" ref="F5:G11">SUM(B5/D5-1)</f>
        <v>0.26393728387399107</v>
      </c>
      <c r="G5" s="66">
        <f t="shared" si="0"/>
        <v>0.5777844662457572</v>
      </c>
    </row>
    <row r="6" spans="1:7" s="2" customFormat="1" ht="21.75" customHeight="1">
      <c r="A6" s="10" t="s">
        <v>127</v>
      </c>
      <c r="B6" s="5">
        <v>11611689</v>
      </c>
      <c r="C6" s="5">
        <v>19324800</v>
      </c>
      <c r="D6" s="5">
        <v>9512655</v>
      </c>
      <c r="E6" s="5">
        <v>13830100</v>
      </c>
      <c r="F6" s="66">
        <f t="shared" si="0"/>
        <v>0.22065700900537233</v>
      </c>
      <c r="G6" s="66">
        <f t="shared" si="0"/>
        <v>0.3973000918286924</v>
      </c>
    </row>
    <row r="7" spans="1:7" s="2" customFormat="1" ht="21.75" customHeight="1">
      <c r="A7" s="10" t="s">
        <v>128</v>
      </c>
      <c r="B7" s="5">
        <v>5440714</v>
      </c>
      <c r="C7" s="5">
        <v>8940700</v>
      </c>
      <c r="D7" s="5">
        <v>14499681</v>
      </c>
      <c r="E7" s="5">
        <v>22031300</v>
      </c>
      <c r="F7" s="66">
        <f t="shared" si="0"/>
        <v>-0.6247700897695612</v>
      </c>
      <c r="G7" s="66">
        <f t="shared" si="0"/>
        <v>-0.5941819139133868</v>
      </c>
    </row>
    <row r="8" spans="1:7" s="2" customFormat="1" ht="21.75" customHeight="1">
      <c r="A8" s="10" t="s">
        <v>129</v>
      </c>
      <c r="B8" s="5">
        <v>1917710</v>
      </c>
      <c r="C8" s="5">
        <v>3353900</v>
      </c>
      <c r="D8" s="5">
        <v>1645640</v>
      </c>
      <c r="E8" s="5">
        <v>2460300</v>
      </c>
      <c r="F8" s="66">
        <f t="shared" si="0"/>
        <v>0.16532777521207564</v>
      </c>
      <c r="G8" s="66">
        <f t="shared" si="0"/>
        <v>0.3632077388936308</v>
      </c>
    </row>
    <row r="9" spans="1:7" s="2" customFormat="1" ht="26.25" customHeight="1">
      <c r="A9" s="10" t="s">
        <v>130</v>
      </c>
      <c r="B9" s="5">
        <v>1686522</v>
      </c>
      <c r="C9" s="5">
        <v>2959400</v>
      </c>
      <c r="D9" s="5">
        <v>444573</v>
      </c>
      <c r="E9" s="5">
        <v>601000</v>
      </c>
      <c r="F9" s="66">
        <f t="shared" si="0"/>
        <v>2.793577207792646</v>
      </c>
      <c r="G9" s="66">
        <f t="shared" si="0"/>
        <v>3.924126455906822</v>
      </c>
    </row>
    <row r="10" spans="1:7" s="2" customFormat="1" ht="21.75" customHeight="1">
      <c r="A10" s="10" t="s">
        <v>131</v>
      </c>
      <c r="B10" s="5">
        <v>1351171</v>
      </c>
      <c r="C10" s="5">
        <v>2486600</v>
      </c>
      <c r="D10" s="5">
        <v>1840115</v>
      </c>
      <c r="E10" s="5">
        <v>2676500</v>
      </c>
      <c r="F10" s="66">
        <f t="shared" si="0"/>
        <v>-0.2657138276683795</v>
      </c>
      <c r="G10" s="66">
        <f t="shared" si="0"/>
        <v>-0.0709508686717728</v>
      </c>
    </row>
    <row r="11" spans="1:7" s="2" customFormat="1" ht="26.25" customHeight="1">
      <c r="A11" s="7" t="s">
        <v>132</v>
      </c>
      <c r="B11" s="5">
        <v>1293993</v>
      </c>
      <c r="C11" s="5">
        <v>2439900</v>
      </c>
      <c r="D11" s="5">
        <v>346408</v>
      </c>
      <c r="E11" s="5">
        <v>580600</v>
      </c>
      <c r="F11" s="66">
        <f t="shared" si="0"/>
        <v>2.7354593427403526</v>
      </c>
      <c r="G11" s="66">
        <f t="shared" si="0"/>
        <v>3.2023768515328968</v>
      </c>
    </row>
    <row r="12" spans="1:7" s="2" customFormat="1" ht="26.25" customHeight="1">
      <c r="A12" s="10" t="s">
        <v>133</v>
      </c>
      <c r="B12" s="5">
        <v>390282</v>
      </c>
      <c r="C12" s="5">
        <v>629900</v>
      </c>
      <c r="D12" s="5">
        <v>0</v>
      </c>
      <c r="E12" s="5">
        <v>0</v>
      </c>
      <c r="F12" s="65">
        <v>0</v>
      </c>
      <c r="G12" s="65">
        <v>0</v>
      </c>
    </row>
    <row r="13" spans="1:7" s="2" customFormat="1" ht="21.75" customHeight="1">
      <c r="A13" s="10" t="s">
        <v>134</v>
      </c>
      <c r="B13" s="5">
        <v>224163</v>
      </c>
      <c r="C13" s="5">
        <v>281600</v>
      </c>
      <c r="D13" s="5">
        <v>100603</v>
      </c>
      <c r="E13" s="5">
        <v>141300</v>
      </c>
      <c r="F13" s="66">
        <f>SUM(B13/D13-1)</f>
        <v>1.22819399023886</v>
      </c>
      <c r="G13" s="66">
        <f>SUM(C13/E13-1)</f>
        <v>0.9929228591648973</v>
      </c>
    </row>
    <row r="14" spans="1:7" s="2" customFormat="1" ht="21.75" customHeight="1">
      <c r="A14" s="10" t="s">
        <v>135</v>
      </c>
      <c r="B14" s="5">
        <v>203837</v>
      </c>
      <c r="C14" s="5">
        <v>315200</v>
      </c>
      <c r="D14" s="5">
        <v>0</v>
      </c>
      <c r="E14" s="5">
        <v>0</v>
      </c>
      <c r="F14" s="65">
        <v>0</v>
      </c>
      <c r="G14" s="65">
        <v>0</v>
      </c>
    </row>
    <row r="15" spans="1:7" s="2" customFormat="1" ht="26.25" customHeight="1">
      <c r="A15" s="7" t="s">
        <v>136</v>
      </c>
      <c r="B15" s="5">
        <v>200418</v>
      </c>
      <c r="C15" s="5">
        <v>326200</v>
      </c>
      <c r="D15" s="5">
        <v>292040</v>
      </c>
      <c r="E15" s="5">
        <v>341800</v>
      </c>
      <c r="F15" s="66">
        <f>SUM(B15/D15-1)</f>
        <v>-0.3137309957540063</v>
      </c>
      <c r="G15" s="66">
        <f>SUM(C15/E15-1)</f>
        <v>-0.04564072557050902</v>
      </c>
    </row>
    <row r="16" spans="1:7" s="2" customFormat="1" ht="21.75" customHeight="1">
      <c r="A16" s="7" t="s">
        <v>137</v>
      </c>
      <c r="B16" s="5">
        <v>85432</v>
      </c>
      <c r="C16" s="5">
        <v>122900</v>
      </c>
      <c r="D16" s="5">
        <v>1493545</v>
      </c>
      <c r="E16" s="5">
        <v>2079400</v>
      </c>
      <c r="F16" s="66">
        <f>SUM(B16/D16-1)</f>
        <v>-0.9427991791342075</v>
      </c>
      <c r="G16" s="66">
        <f>SUM(C16/E16-1)</f>
        <v>-0.9408964124266616</v>
      </c>
    </row>
    <row r="17" spans="1:7" s="2" customFormat="1" ht="21.75" customHeight="1">
      <c r="A17" s="10" t="s">
        <v>138</v>
      </c>
      <c r="B17" s="5">
        <v>73556</v>
      </c>
      <c r="C17" s="5">
        <v>136200</v>
      </c>
      <c r="D17" s="5">
        <v>0</v>
      </c>
      <c r="E17" s="5">
        <v>0</v>
      </c>
      <c r="F17" s="65">
        <v>0</v>
      </c>
      <c r="G17" s="65">
        <v>0</v>
      </c>
    </row>
    <row r="18" spans="1:7" s="2" customFormat="1" ht="26.25" customHeight="1">
      <c r="A18" s="10" t="s">
        <v>139</v>
      </c>
      <c r="B18" s="5">
        <v>67983</v>
      </c>
      <c r="C18" s="5">
        <v>225800</v>
      </c>
      <c r="D18" s="5">
        <v>0</v>
      </c>
      <c r="E18" s="5">
        <v>0</v>
      </c>
      <c r="F18" s="65">
        <v>0</v>
      </c>
      <c r="G18" s="65">
        <v>0</v>
      </c>
    </row>
    <row r="19" spans="1:7" s="2" customFormat="1" ht="21.75" customHeight="1">
      <c r="A19" s="10" t="s">
        <v>140</v>
      </c>
      <c r="B19" s="5">
        <v>25176</v>
      </c>
      <c r="C19" s="5">
        <v>41000</v>
      </c>
      <c r="D19" s="5">
        <v>0</v>
      </c>
      <c r="E19" s="5">
        <v>0</v>
      </c>
      <c r="F19" s="65">
        <v>0</v>
      </c>
      <c r="G19" s="65">
        <v>0</v>
      </c>
    </row>
    <row r="20" spans="1:7" s="2" customFormat="1" ht="21.75" customHeight="1">
      <c r="A20" s="10" t="s">
        <v>141</v>
      </c>
      <c r="B20" s="5">
        <v>22100</v>
      </c>
      <c r="C20" s="5">
        <v>47100</v>
      </c>
      <c r="D20" s="5">
        <v>516433</v>
      </c>
      <c r="E20" s="5">
        <v>1099000</v>
      </c>
      <c r="F20" s="66">
        <f aca="true" t="shared" si="1" ref="F20:G25">SUM(B20/D20-1)</f>
        <v>-0.9572064527247485</v>
      </c>
      <c r="G20" s="66">
        <f t="shared" si="1"/>
        <v>-0.9571428571428572</v>
      </c>
    </row>
    <row r="21" spans="1:7" s="2" customFormat="1" ht="21.75" customHeight="1">
      <c r="A21" s="10" t="s">
        <v>142</v>
      </c>
      <c r="B21" s="5">
        <v>125</v>
      </c>
      <c r="C21" s="5">
        <v>1500</v>
      </c>
      <c r="D21" s="5">
        <v>1055</v>
      </c>
      <c r="E21" s="5">
        <v>2200</v>
      </c>
      <c r="F21" s="66">
        <f t="shared" si="1"/>
        <v>-0.8815165876777251</v>
      </c>
      <c r="G21" s="66">
        <f t="shared" si="1"/>
        <v>-0.31818181818181823</v>
      </c>
    </row>
    <row r="22" spans="1:7" s="2" customFormat="1" ht="21.75" customHeight="1">
      <c r="A22" s="10" t="s">
        <v>143</v>
      </c>
      <c r="B22" s="5">
        <v>0</v>
      </c>
      <c r="C22" s="5">
        <v>0</v>
      </c>
      <c r="D22" s="5">
        <v>735806</v>
      </c>
      <c r="E22" s="5">
        <v>1054000</v>
      </c>
      <c r="F22" s="66">
        <f t="shared" si="1"/>
        <v>-1</v>
      </c>
      <c r="G22" s="66">
        <f t="shared" si="1"/>
        <v>-1</v>
      </c>
    </row>
    <row r="23" spans="1:7" s="2" customFormat="1" ht="21.75" customHeight="1">
      <c r="A23" s="10" t="s">
        <v>144</v>
      </c>
      <c r="B23" s="5">
        <v>0</v>
      </c>
      <c r="C23" s="5">
        <v>0</v>
      </c>
      <c r="D23" s="5">
        <v>315200</v>
      </c>
      <c r="E23" s="5">
        <v>358600</v>
      </c>
      <c r="F23" s="66">
        <f t="shared" si="1"/>
        <v>-1</v>
      </c>
      <c r="G23" s="66">
        <f t="shared" si="1"/>
        <v>-1</v>
      </c>
    </row>
    <row r="24" spans="1:7" s="2" customFormat="1" ht="21.75" customHeight="1">
      <c r="A24" s="10" t="s">
        <v>145</v>
      </c>
      <c r="B24" s="5">
        <v>0</v>
      </c>
      <c r="C24" s="5">
        <v>0</v>
      </c>
      <c r="D24" s="5">
        <v>172380</v>
      </c>
      <c r="E24" s="5">
        <v>237200</v>
      </c>
      <c r="F24" s="66">
        <f t="shared" si="1"/>
        <v>-1</v>
      </c>
      <c r="G24" s="66">
        <f t="shared" si="1"/>
        <v>-1</v>
      </c>
    </row>
    <row r="25" spans="1:7" s="2" customFormat="1" ht="26.25" customHeight="1">
      <c r="A25" s="8" t="s">
        <v>146</v>
      </c>
      <c r="B25" s="64">
        <f>SUM(B5:B24)</f>
        <v>77500524</v>
      </c>
      <c r="C25" s="64">
        <f>SUM(C5:C24)</f>
        <v>132321700</v>
      </c>
      <c r="D25" s="64">
        <f>SUM(D5:D24)</f>
        <v>73773949</v>
      </c>
      <c r="E25" s="64">
        <f>SUM(E5:E24)</f>
        <v>104972000</v>
      </c>
      <c r="F25" s="66">
        <f t="shared" si="1"/>
        <v>0.05051342717196827</v>
      </c>
      <c r="G25" s="66">
        <f t="shared" si="1"/>
        <v>0.2605428114163777</v>
      </c>
    </row>
    <row r="26" spans="2:7" s="2" customFormat="1" ht="16.5">
      <c r="B26" s="3"/>
      <c r="C26" s="3"/>
      <c r="D26" s="3"/>
      <c r="E26" s="3"/>
      <c r="F26" s="13"/>
      <c r="G26" s="13"/>
    </row>
    <row r="27" spans="2:7" s="2" customFormat="1" ht="16.5">
      <c r="B27" s="3"/>
      <c r="C27" s="3"/>
      <c r="D27" s="3"/>
      <c r="E27" s="3"/>
      <c r="F27" s="13"/>
      <c r="G27" s="13"/>
    </row>
    <row r="28" spans="2:7" s="2" customFormat="1" ht="16.5">
      <c r="B28" s="3"/>
      <c r="C28" s="3"/>
      <c r="D28" s="3"/>
      <c r="E28" s="3"/>
      <c r="F28" s="13"/>
      <c r="G28" s="13"/>
    </row>
    <row r="29" spans="2:7" s="2" customFormat="1" ht="16.5">
      <c r="B29" s="3"/>
      <c r="C29" s="3"/>
      <c r="D29" s="3"/>
      <c r="E29" s="3"/>
      <c r="F29" s="13"/>
      <c r="G29" s="13"/>
    </row>
    <row r="30" spans="2:7" s="2" customFormat="1" ht="16.5">
      <c r="B30" s="3"/>
      <c r="C30" s="3"/>
      <c r="D30" s="3"/>
      <c r="E30" s="3"/>
      <c r="F30" s="13"/>
      <c r="G30" s="13"/>
    </row>
    <row r="31" spans="2:7" s="2" customFormat="1" ht="16.5">
      <c r="B31" s="3"/>
      <c r="C31" s="3"/>
      <c r="D31" s="3"/>
      <c r="E31" s="3"/>
      <c r="F31" s="13"/>
      <c r="G31" s="13"/>
    </row>
    <row r="32" spans="2:7" s="2" customFormat="1" ht="16.5">
      <c r="B32" s="3"/>
      <c r="C32" s="3"/>
      <c r="D32" s="3"/>
      <c r="E32" s="3"/>
      <c r="F32" s="13"/>
      <c r="G32" s="13"/>
    </row>
    <row r="33" spans="2:7" s="2" customFormat="1" ht="16.5">
      <c r="B33" s="3"/>
      <c r="C33" s="3"/>
      <c r="D33" s="3"/>
      <c r="E33" s="3"/>
      <c r="F33" s="13"/>
      <c r="G33" s="13"/>
    </row>
    <row r="34" spans="2:7" s="2" customFormat="1" ht="16.5">
      <c r="B34" s="3"/>
      <c r="C34" s="3"/>
      <c r="D34" s="3"/>
      <c r="E34" s="3"/>
      <c r="F34" s="13"/>
      <c r="G34" s="13"/>
    </row>
    <row r="35" spans="2:7" s="2" customFormat="1" ht="16.5">
      <c r="B35" s="3"/>
      <c r="C35" s="3"/>
      <c r="D35" s="3"/>
      <c r="E35" s="3"/>
      <c r="F35" s="13"/>
      <c r="G35" s="13"/>
    </row>
    <row r="36" spans="2:7" s="2" customFormat="1" ht="16.5">
      <c r="B36" s="3"/>
      <c r="C36" s="3"/>
      <c r="D36" s="3"/>
      <c r="E36" s="3"/>
      <c r="F36" s="13"/>
      <c r="G36" s="13"/>
    </row>
    <row r="37" spans="2:7" s="2" customFormat="1" ht="16.5">
      <c r="B37" s="3"/>
      <c r="C37" s="3"/>
      <c r="D37" s="3"/>
      <c r="E37" s="3"/>
      <c r="F37" s="13"/>
      <c r="G37" s="13"/>
    </row>
    <row r="38" spans="2:7" s="2" customFormat="1" ht="16.5">
      <c r="B38" s="3"/>
      <c r="C38" s="3"/>
      <c r="D38" s="3"/>
      <c r="E38" s="3"/>
      <c r="F38" s="13"/>
      <c r="G38" s="13"/>
    </row>
    <row r="39" spans="2:7" s="2" customFormat="1" ht="16.5">
      <c r="B39" s="3"/>
      <c r="C39" s="3"/>
      <c r="D39" s="3"/>
      <c r="E39" s="3"/>
      <c r="F39" s="13"/>
      <c r="G39" s="13"/>
    </row>
    <row r="40" spans="2:7" s="2" customFormat="1" ht="16.5">
      <c r="B40" s="3"/>
      <c r="C40" s="3"/>
      <c r="D40" s="3"/>
      <c r="E40" s="3"/>
      <c r="F40" s="13"/>
      <c r="G40" s="13"/>
    </row>
    <row r="41" spans="2:7" s="2" customFormat="1" ht="16.5">
      <c r="B41" s="3"/>
      <c r="C41" s="3"/>
      <c r="D41" s="3"/>
      <c r="E41" s="3"/>
      <c r="F41" s="13"/>
      <c r="G41" s="13"/>
    </row>
    <row r="42" spans="2:7" s="2" customFormat="1" ht="16.5">
      <c r="B42" s="3"/>
      <c r="C42" s="3"/>
      <c r="D42" s="3"/>
      <c r="E42" s="3"/>
      <c r="F42" s="13"/>
      <c r="G42" s="13"/>
    </row>
    <row r="43" spans="2:7" s="2" customFormat="1" ht="16.5">
      <c r="B43" s="3"/>
      <c r="C43" s="3"/>
      <c r="D43" s="3"/>
      <c r="E43" s="3"/>
      <c r="F43" s="13"/>
      <c r="G43" s="13"/>
    </row>
    <row r="44" spans="2:7" s="2" customFormat="1" ht="16.5">
      <c r="B44" s="3"/>
      <c r="C44" s="3"/>
      <c r="D44" s="3"/>
      <c r="E44" s="3"/>
      <c r="F44" s="3"/>
      <c r="G44" s="3"/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143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13.125" style="9" customWidth="1"/>
    <col min="2" max="2" width="13.75390625" style="1" customWidth="1"/>
    <col min="3" max="3" width="14.75390625" style="1" customWidth="1"/>
    <col min="4" max="4" width="14.50390625" style="1" customWidth="1"/>
    <col min="5" max="5" width="15.25390625" style="1" customWidth="1"/>
    <col min="6" max="7" width="10.625" style="1" customWidth="1"/>
  </cols>
  <sheetData>
    <row r="1" spans="1:7" s="2" customFormat="1" ht="24.75" customHeight="1">
      <c r="A1" s="125" t="s">
        <v>147</v>
      </c>
      <c r="B1" s="125"/>
      <c r="C1" s="125"/>
      <c r="D1" s="125"/>
      <c r="E1" s="125"/>
      <c r="F1" s="125"/>
      <c r="G1" s="125"/>
    </row>
    <row r="2" spans="1:7" s="2" customFormat="1" ht="24.75" customHeight="1">
      <c r="A2" s="67"/>
      <c r="B2" s="68"/>
      <c r="C2" s="68"/>
      <c r="D2" s="68"/>
      <c r="E2" s="68"/>
      <c r="F2" s="68"/>
      <c r="G2" s="68"/>
    </row>
    <row r="3" spans="1:7" s="2" customFormat="1" ht="24.75" customHeight="1">
      <c r="A3" s="126" t="s">
        <v>78</v>
      </c>
      <c r="B3" s="126" t="s">
        <v>148</v>
      </c>
      <c r="C3" s="126"/>
      <c r="D3" s="126" t="s">
        <v>79</v>
      </c>
      <c r="E3" s="126"/>
      <c r="F3" s="126" t="s">
        <v>80</v>
      </c>
      <c r="G3" s="126"/>
    </row>
    <row r="4" spans="1:7" s="2" customFormat="1" ht="24.75" customHeight="1">
      <c r="A4" s="126"/>
      <c r="B4" s="69" t="s">
        <v>81</v>
      </c>
      <c r="C4" s="69" t="s">
        <v>82</v>
      </c>
      <c r="D4" s="69" t="s">
        <v>81</v>
      </c>
      <c r="E4" s="69" t="s">
        <v>82</v>
      </c>
      <c r="F4" s="69" t="s">
        <v>83</v>
      </c>
      <c r="G4" s="69" t="s">
        <v>84</v>
      </c>
    </row>
    <row r="5" spans="1:7" s="2" customFormat="1" ht="24.75" customHeight="1">
      <c r="A5" s="70" t="s">
        <v>0</v>
      </c>
      <c r="B5" s="71">
        <v>58615768</v>
      </c>
      <c r="C5" s="72">
        <v>101404500</v>
      </c>
      <c r="D5" s="71">
        <v>52989343</v>
      </c>
      <c r="E5" s="72">
        <v>73265800</v>
      </c>
      <c r="F5" s="73">
        <f aca="true" t="shared" si="0" ref="F5:G11">SUM(B5/D5-1)</f>
        <v>0.10618031252057603</v>
      </c>
      <c r="G5" s="73">
        <f t="shared" si="0"/>
        <v>0.38406323277709387</v>
      </c>
    </row>
    <row r="6" spans="1:7" s="2" customFormat="1" ht="24.75" customHeight="1">
      <c r="A6" s="74" t="s">
        <v>149</v>
      </c>
      <c r="B6" s="71">
        <v>13478081</v>
      </c>
      <c r="C6" s="72">
        <v>22250200</v>
      </c>
      <c r="D6" s="71">
        <v>9630874</v>
      </c>
      <c r="E6" s="71">
        <v>13980300</v>
      </c>
      <c r="F6" s="73">
        <f t="shared" si="0"/>
        <v>0.3994660297705068</v>
      </c>
      <c r="G6" s="73">
        <f t="shared" si="0"/>
        <v>0.5915395234723146</v>
      </c>
    </row>
    <row r="7" spans="1:7" s="2" customFormat="1" ht="24.75" customHeight="1">
      <c r="A7" s="74" t="s">
        <v>150</v>
      </c>
      <c r="B7" s="71">
        <v>5440714</v>
      </c>
      <c r="C7" s="72">
        <v>8940700</v>
      </c>
      <c r="D7" s="71">
        <v>16645677</v>
      </c>
      <c r="E7" s="75">
        <v>25429200</v>
      </c>
      <c r="F7" s="73">
        <f t="shared" si="0"/>
        <v>-0.6731455260125496</v>
      </c>
      <c r="G7" s="73">
        <f t="shared" si="0"/>
        <v>-0.6484081292372548</v>
      </c>
    </row>
    <row r="8" spans="1:7" s="2" customFormat="1" ht="24.75" customHeight="1">
      <c r="A8" s="70" t="s">
        <v>151</v>
      </c>
      <c r="B8" s="71">
        <v>2958932</v>
      </c>
      <c r="C8" s="72">
        <v>5582600</v>
      </c>
      <c r="D8" s="71">
        <v>942438</v>
      </c>
      <c r="E8" s="71">
        <v>1642400</v>
      </c>
      <c r="F8" s="73">
        <f t="shared" si="0"/>
        <v>2.1396569323393155</v>
      </c>
      <c r="G8" s="73">
        <f t="shared" si="0"/>
        <v>2.399050170482221</v>
      </c>
    </row>
    <row r="9" spans="1:7" s="2" customFormat="1" ht="24.75" customHeight="1">
      <c r="A9" s="74" t="s">
        <v>152</v>
      </c>
      <c r="B9" s="71">
        <v>2313685</v>
      </c>
      <c r="C9" s="72">
        <v>4077900</v>
      </c>
      <c r="D9" s="71">
        <v>1645640</v>
      </c>
      <c r="E9" s="76">
        <v>2460300</v>
      </c>
      <c r="F9" s="73">
        <f t="shared" si="0"/>
        <v>0.4059484455895579</v>
      </c>
      <c r="G9" s="73">
        <f t="shared" si="0"/>
        <v>0.657480795024997</v>
      </c>
    </row>
    <row r="10" spans="1:7" s="2" customFormat="1" ht="24.75" customHeight="1">
      <c r="A10" s="74" t="s">
        <v>153</v>
      </c>
      <c r="B10" s="71">
        <v>1686522</v>
      </c>
      <c r="C10" s="72">
        <v>2959400</v>
      </c>
      <c r="D10" s="71">
        <v>933481</v>
      </c>
      <c r="E10" s="72">
        <v>1345200</v>
      </c>
      <c r="F10" s="73">
        <f t="shared" si="0"/>
        <v>0.8067020110746763</v>
      </c>
      <c r="G10" s="73">
        <f t="shared" si="0"/>
        <v>1.1999702646446626</v>
      </c>
    </row>
    <row r="11" spans="1:7" s="2" customFormat="1" ht="24.75" customHeight="1">
      <c r="A11" s="74" t="s">
        <v>154</v>
      </c>
      <c r="B11" s="71">
        <v>1452745</v>
      </c>
      <c r="C11" s="72">
        <v>2682200</v>
      </c>
      <c r="D11" s="71">
        <v>1990423</v>
      </c>
      <c r="E11" s="76">
        <v>2905900</v>
      </c>
      <c r="F11" s="73">
        <f t="shared" si="0"/>
        <v>-0.2701325296180762</v>
      </c>
      <c r="G11" s="73">
        <f t="shared" si="0"/>
        <v>-0.0769813138786607</v>
      </c>
    </row>
    <row r="12" spans="1:7" s="2" customFormat="1" ht="24.75" customHeight="1">
      <c r="A12" s="74" t="s">
        <v>155</v>
      </c>
      <c r="B12" s="71">
        <v>410138</v>
      </c>
      <c r="C12" s="72">
        <v>623800</v>
      </c>
      <c r="D12" s="71">
        <v>0</v>
      </c>
      <c r="E12" s="71">
        <v>0</v>
      </c>
      <c r="F12" s="71">
        <v>0</v>
      </c>
      <c r="G12" s="71">
        <v>0</v>
      </c>
    </row>
    <row r="13" spans="1:7" s="2" customFormat="1" ht="24.75" customHeight="1">
      <c r="A13" s="74" t="s">
        <v>156</v>
      </c>
      <c r="B13" s="71">
        <v>390282</v>
      </c>
      <c r="C13" s="72">
        <v>629900</v>
      </c>
      <c r="D13" s="71">
        <v>0</v>
      </c>
      <c r="E13" s="71">
        <v>0</v>
      </c>
      <c r="F13" s="71">
        <v>0</v>
      </c>
      <c r="G13" s="71">
        <v>0</v>
      </c>
    </row>
    <row r="14" spans="1:7" s="2" customFormat="1" ht="24.75" customHeight="1">
      <c r="A14" s="70" t="s">
        <v>157</v>
      </c>
      <c r="B14" s="71">
        <v>301512</v>
      </c>
      <c r="C14" s="72">
        <v>595800</v>
      </c>
      <c r="D14" s="71">
        <v>292040</v>
      </c>
      <c r="E14" s="75">
        <v>341800</v>
      </c>
      <c r="F14" s="73">
        <f aca="true" t="shared" si="1" ref="F14:G18">SUM(B14/D14-1)</f>
        <v>0.032433913162580374</v>
      </c>
      <c r="G14" s="73">
        <f t="shared" si="1"/>
        <v>0.7431246342890578</v>
      </c>
    </row>
    <row r="15" spans="1:7" s="2" customFormat="1" ht="24.75" customHeight="1">
      <c r="A15" s="74" t="s">
        <v>158</v>
      </c>
      <c r="B15" s="71">
        <v>224163</v>
      </c>
      <c r="C15" s="72">
        <v>281600</v>
      </c>
      <c r="D15" s="71">
        <v>100603</v>
      </c>
      <c r="E15" s="72">
        <v>141300</v>
      </c>
      <c r="F15" s="73">
        <f t="shared" si="1"/>
        <v>1.22819399023886</v>
      </c>
      <c r="G15" s="73">
        <f t="shared" si="1"/>
        <v>0.9929228591648973</v>
      </c>
    </row>
    <row r="16" spans="1:7" s="2" customFormat="1" ht="24.75" customHeight="1">
      <c r="A16" s="70" t="s">
        <v>159</v>
      </c>
      <c r="B16" s="71">
        <v>205792</v>
      </c>
      <c r="C16" s="72">
        <v>313200</v>
      </c>
      <c r="D16" s="71">
        <v>1685510</v>
      </c>
      <c r="E16" s="75">
        <v>2351100</v>
      </c>
      <c r="F16" s="73">
        <f t="shared" si="1"/>
        <v>-0.8779052037662192</v>
      </c>
      <c r="G16" s="73">
        <f t="shared" si="1"/>
        <v>-0.8667857598570882</v>
      </c>
    </row>
    <row r="17" spans="1:7" s="2" customFormat="1" ht="24.75" customHeight="1">
      <c r="A17" s="74" t="s">
        <v>160</v>
      </c>
      <c r="B17" s="71">
        <v>201876</v>
      </c>
      <c r="C17" s="72">
        <v>369500</v>
      </c>
      <c r="D17" s="71">
        <v>840568</v>
      </c>
      <c r="E17" s="75">
        <v>1211400</v>
      </c>
      <c r="F17" s="73">
        <f t="shared" si="1"/>
        <v>-0.7598338266505505</v>
      </c>
      <c r="G17" s="73">
        <f t="shared" si="1"/>
        <v>-0.6949810137031533</v>
      </c>
    </row>
    <row r="18" spans="1:7" s="2" customFormat="1" ht="24.75" customHeight="1">
      <c r="A18" s="74" t="s">
        <v>161</v>
      </c>
      <c r="B18" s="71">
        <v>84965</v>
      </c>
      <c r="C18" s="72">
        <v>201500</v>
      </c>
      <c r="D18" s="71">
        <v>516433</v>
      </c>
      <c r="E18" s="71">
        <v>1099000</v>
      </c>
      <c r="F18" s="73">
        <f t="shared" si="1"/>
        <v>-0.8354772061429072</v>
      </c>
      <c r="G18" s="73">
        <f t="shared" si="1"/>
        <v>-0.8166515013648772</v>
      </c>
    </row>
    <row r="19" spans="1:7" s="2" customFormat="1" ht="24.75" customHeight="1">
      <c r="A19" s="74" t="s">
        <v>162</v>
      </c>
      <c r="B19" s="71">
        <v>73556</v>
      </c>
      <c r="C19" s="72">
        <v>136200</v>
      </c>
      <c r="D19" s="71">
        <v>0</v>
      </c>
      <c r="E19" s="71">
        <v>0</v>
      </c>
      <c r="F19" s="71">
        <v>0</v>
      </c>
      <c r="G19" s="71">
        <v>0</v>
      </c>
    </row>
    <row r="20" spans="1:7" s="2" customFormat="1" ht="24.75" customHeight="1">
      <c r="A20" s="74" t="s">
        <v>163</v>
      </c>
      <c r="B20" s="71">
        <v>67983</v>
      </c>
      <c r="C20" s="72">
        <v>225800</v>
      </c>
      <c r="D20" s="71">
        <v>0</v>
      </c>
      <c r="E20" s="71">
        <v>0</v>
      </c>
      <c r="F20" s="71">
        <v>0</v>
      </c>
      <c r="G20" s="71">
        <v>0</v>
      </c>
    </row>
    <row r="21" spans="1:7" s="2" customFormat="1" ht="24.75" customHeight="1">
      <c r="A21" s="74" t="s">
        <v>164</v>
      </c>
      <c r="B21" s="71">
        <v>25176</v>
      </c>
      <c r="C21" s="72">
        <v>41000</v>
      </c>
      <c r="D21" s="71">
        <v>108671</v>
      </c>
      <c r="E21" s="71">
        <v>94300</v>
      </c>
      <c r="F21" s="73">
        <f>SUM(B21/D21-1)</f>
        <v>-0.7683282568486532</v>
      </c>
      <c r="G21" s="73">
        <f>SUM(C21/E21-1)</f>
        <v>-0.5652173913043479</v>
      </c>
    </row>
    <row r="22" spans="1:7" s="2" customFormat="1" ht="24.75" customHeight="1">
      <c r="A22" s="74" t="s">
        <v>165</v>
      </c>
      <c r="B22" s="71">
        <v>125</v>
      </c>
      <c r="C22" s="72">
        <v>1500</v>
      </c>
      <c r="D22" s="71">
        <v>1055</v>
      </c>
      <c r="E22" s="71">
        <v>2200</v>
      </c>
      <c r="F22" s="73">
        <f>SUM(B22/D22-1)</f>
        <v>-0.8815165876777251</v>
      </c>
      <c r="G22" s="73">
        <f>SUM(C22/E22-1)</f>
        <v>-0.31818181818181823</v>
      </c>
    </row>
    <row r="23" spans="1:7" s="2" customFormat="1" ht="24.75" customHeight="1">
      <c r="A23" s="74" t="s">
        <v>166</v>
      </c>
      <c r="B23" s="71">
        <v>26</v>
      </c>
      <c r="C23" s="72">
        <v>300</v>
      </c>
      <c r="D23" s="71">
        <v>0</v>
      </c>
      <c r="E23" s="71">
        <v>0</v>
      </c>
      <c r="F23" s="71">
        <v>0</v>
      </c>
      <c r="G23" s="71">
        <v>0</v>
      </c>
    </row>
    <row r="24" spans="1:7" s="2" customFormat="1" ht="24.75" customHeight="1">
      <c r="A24" s="74" t="s">
        <v>167</v>
      </c>
      <c r="B24" s="71">
        <v>0</v>
      </c>
      <c r="C24" s="71">
        <v>0</v>
      </c>
      <c r="D24" s="71">
        <v>704238</v>
      </c>
      <c r="E24" s="71">
        <v>821300</v>
      </c>
      <c r="F24" s="73">
        <f aca="true" t="shared" si="2" ref="F24:G26">SUM(B24/D24-1)</f>
        <v>-1</v>
      </c>
      <c r="G24" s="73">
        <f t="shared" si="2"/>
        <v>-1</v>
      </c>
    </row>
    <row r="25" spans="1:7" s="2" customFormat="1" ht="24.75" customHeight="1">
      <c r="A25" s="70" t="s">
        <v>168</v>
      </c>
      <c r="B25" s="71">
        <v>0</v>
      </c>
      <c r="C25" s="71">
        <v>0</v>
      </c>
      <c r="D25" s="71">
        <v>172380</v>
      </c>
      <c r="E25" s="71">
        <v>237200</v>
      </c>
      <c r="F25" s="73">
        <f t="shared" si="2"/>
        <v>-1</v>
      </c>
      <c r="G25" s="73">
        <f t="shared" si="2"/>
        <v>-1</v>
      </c>
    </row>
    <row r="26" spans="1:7" s="2" customFormat="1" ht="24.75" customHeight="1">
      <c r="A26" s="77" t="s">
        <v>169</v>
      </c>
      <c r="B26" s="78">
        <f>SUM(B5:B25)</f>
        <v>87932041</v>
      </c>
      <c r="C26" s="78">
        <f>SUM(C5:C25)</f>
        <v>151317600</v>
      </c>
      <c r="D26" s="78">
        <v>89199374</v>
      </c>
      <c r="E26" s="78">
        <v>127328700</v>
      </c>
      <c r="F26" s="79">
        <f t="shared" si="2"/>
        <v>-0.014207868768226994</v>
      </c>
      <c r="G26" s="79">
        <f t="shared" si="2"/>
        <v>0.18840135805988756</v>
      </c>
    </row>
    <row r="27" spans="2:7" s="2" customFormat="1" ht="16.5">
      <c r="B27" s="3"/>
      <c r="C27" s="3"/>
      <c r="D27" s="3"/>
      <c r="E27" s="3"/>
      <c r="F27" s="13"/>
      <c r="G27" s="13"/>
    </row>
    <row r="28" spans="2:7" s="2" customFormat="1" ht="16.5">
      <c r="B28" s="3"/>
      <c r="C28" s="3"/>
      <c r="D28" s="3"/>
      <c r="E28" s="3"/>
      <c r="F28" s="13"/>
      <c r="G28" s="13"/>
    </row>
    <row r="29" spans="2:7" s="2" customFormat="1" ht="16.5">
      <c r="B29" s="3"/>
      <c r="C29" s="3"/>
      <c r="D29" s="3"/>
      <c r="E29" s="3"/>
      <c r="F29" s="13"/>
      <c r="G29" s="13"/>
    </row>
    <row r="30" spans="2:7" s="2" customFormat="1" ht="16.5">
      <c r="B30" s="3"/>
      <c r="C30" s="3"/>
      <c r="D30" s="3"/>
      <c r="E30" s="3"/>
      <c r="F30" s="13"/>
      <c r="G30" s="13"/>
    </row>
    <row r="31" spans="2:7" s="2" customFormat="1" ht="16.5">
      <c r="B31" s="3"/>
      <c r="C31" s="3"/>
      <c r="D31" s="3"/>
      <c r="E31" s="3"/>
      <c r="F31" s="13"/>
      <c r="G31" s="13"/>
    </row>
    <row r="32" spans="2:7" s="2" customFormat="1" ht="16.5">
      <c r="B32" s="3"/>
      <c r="C32" s="3"/>
      <c r="D32" s="3"/>
      <c r="E32" s="3"/>
      <c r="F32" s="13"/>
      <c r="G32" s="13"/>
    </row>
    <row r="33" spans="2:7" s="2" customFormat="1" ht="16.5">
      <c r="B33" s="3"/>
      <c r="C33" s="3"/>
      <c r="D33" s="3"/>
      <c r="E33" s="3"/>
      <c r="F33" s="13"/>
      <c r="G33" s="13"/>
    </row>
    <row r="34" spans="2:7" s="2" customFormat="1" ht="16.5">
      <c r="B34" s="3"/>
      <c r="C34" s="3"/>
      <c r="D34" s="3"/>
      <c r="E34" s="3"/>
      <c r="F34" s="13"/>
      <c r="G34" s="13"/>
    </row>
    <row r="35" spans="2:7" s="2" customFormat="1" ht="16.5">
      <c r="B35" s="3"/>
      <c r="C35" s="3"/>
      <c r="D35" s="3"/>
      <c r="E35" s="3"/>
      <c r="F35" s="13"/>
      <c r="G35" s="13"/>
    </row>
    <row r="36" spans="2:7" s="2" customFormat="1" ht="16.5">
      <c r="B36" s="3"/>
      <c r="C36" s="3"/>
      <c r="D36" s="3"/>
      <c r="E36" s="3"/>
      <c r="F36" s="13"/>
      <c r="G36" s="13"/>
    </row>
    <row r="37" spans="2:7" s="2" customFormat="1" ht="16.5">
      <c r="B37" s="3"/>
      <c r="C37" s="3"/>
      <c r="D37" s="3"/>
      <c r="E37" s="3"/>
      <c r="F37" s="13"/>
      <c r="G37" s="13"/>
    </row>
    <row r="38" spans="2:7" s="2" customFormat="1" ht="16.5">
      <c r="B38" s="3"/>
      <c r="C38" s="3"/>
      <c r="D38" s="3"/>
      <c r="E38" s="3"/>
      <c r="F38" s="13"/>
      <c r="G38" s="13"/>
    </row>
    <row r="39" spans="2:7" s="2" customFormat="1" ht="16.5">
      <c r="B39" s="3"/>
      <c r="C39" s="3"/>
      <c r="D39" s="3"/>
      <c r="E39" s="3"/>
      <c r="F39" s="13"/>
      <c r="G39" s="13"/>
    </row>
    <row r="40" spans="2:7" s="2" customFormat="1" ht="16.5">
      <c r="B40" s="3"/>
      <c r="C40" s="3"/>
      <c r="D40" s="3"/>
      <c r="E40" s="3"/>
      <c r="F40" s="13"/>
      <c r="G40" s="13"/>
    </row>
    <row r="41" spans="2:7" s="2" customFormat="1" ht="16.5">
      <c r="B41" s="3"/>
      <c r="C41" s="3"/>
      <c r="D41" s="3"/>
      <c r="E41" s="3"/>
      <c r="F41" s="13"/>
      <c r="G41" s="13"/>
    </row>
    <row r="42" spans="2:7" s="2" customFormat="1" ht="16.5">
      <c r="B42" s="3"/>
      <c r="C42" s="3"/>
      <c r="D42" s="3"/>
      <c r="E42" s="3"/>
      <c r="F42" s="13"/>
      <c r="G42" s="13"/>
    </row>
    <row r="43" spans="2:7" s="2" customFormat="1" ht="16.5">
      <c r="B43" s="3"/>
      <c r="C43" s="3"/>
      <c r="D43" s="3"/>
      <c r="E43" s="3"/>
      <c r="F43" s="13"/>
      <c r="G43" s="13"/>
    </row>
    <row r="44" spans="2:7" s="2" customFormat="1" ht="16.5">
      <c r="B44" s="3"/>
      <c r="C44" s="3"/>
      <c r="D44" s="3"/>
      <c r="E44" s="3"/>
      <c r="F44" s="13"/>
      <c r="G44" s="13"/>
    </row>
    <row r="45" spans="2:7" s="2" customFormat="1" ht="16.5">
      <c r="B45" s="3"/>
      <c r="C45" s="3"/>
      <c r="D45" s="3"/>
      <c r="E45" s="3"/>
      <c r="F45" s="13"/>
      <c r="G45" s="1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144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12.875" style="9" bestFit="1" customWidth="1"/>
    <col min="2" max="2" width="13.50390625" style="1" bestFit="1" customWidth="1"/>
    <col min="3" max="3" width="8.50390625" style="1" bestFit="1" customWidth="1"/>
    <col min="4" max="4" width="14.625" style="1" bestFit="1" customWidth="1"/>
    <col min="5" max="5" width="13.50390625" style="1" bestFit="1" customWidth="1"/>
    <col min="6" max="6" width="8.50390625" style="1" bestFit="1" customWidth="1"/>
    <col min="7" max="7" width="14.625" style="1" bestFit="1" customWidth="1"/>
    <col min="8" max="9" width="9.375" style="1" bestFit="1" customWidth="1"/>
  </cols>
  <sheetData>
    <row r="1" spans="1:9" s="16" customFormat="1" ht="30" customHeight="1">
      <c r="A1" s="124" t="s">
        <v>172</v>
      </c>
      <c r="B1" s="124"/>
      <c r="C1" s="124"/>
      <c r="D1" s="124"/>
      <c r="E1" s="124"/>
      <c r="F1" s="124"/>
      <c r="G1" s="124"/>
      <c r="H1" s="124"/>
      <c r="I1" s="124"/>
    </row>
    <row r="2" spans="1:9" s="2" customFormat="1" ht="15" customHeight="1" thickBot="1">
      <c r="A2" s="52"/>
      <c r="B2" s="3"/>
      <c r="C2" s="3"/>
      <c r="D2" s="3"/>
      <c r="E2" s="3"/>
      <c r="F2" s="3"/>
      <c r="G2" s="3"/>
      <c r="H2" s="3"/>
      <c r="I2" s="3"/>
    </row>
    <row r="3" spans="1:9" s="2" customFormat="1" ht="21.75" customHeight="1" thickTop="1">
      <c r="A3" s="127" t="s">
        <v>22</v>
      </c>
      <c r="B3" s="128" t="s">
        <v>173</v>
      </c>
      <c r="C3" s="129"/>
      <c r="D3" s="130"/>
      <c r="E3" s="128" t="s">
        <v>85</v>
      </c>
      <c r="F3" s="129"/>
      <c r="G3" s="130"/>
      <c r="H3" s="131" t="s">
        <v>1</v>
      </c>
      <c r="I3" s="121"/>
    </row>
    <row r="4" spans="1:9" s="2" customFormat="1" ht="30.75" customHeight="1">
      <c r="A4" s="127"/>
      <c r="B4" s="110" t="s">
        <v>3</v>
      </c>
      <c r="C4" s="84" t="s">
        <v>207</v>
      </c>
      <c r="D4" s="111" t="s">
        <v>4</v>
      </c>
      <c r="E4" s="110" t="s">
        <v>3</v>
      </c>
      <c r="F4" s="84" t="s">
        <v>207</v>
      </c>
      <c r="G4" s="111" t="s">
        <v>4</v>
      </c>
      <c r="H4" s="109" t="s">
        <v>5</v>
      </c>
      <c r="I4" s="4" t="s">
        <v>6</v>
      </c>
    </row>
    <row r="5" spans="1:9" s="2" customFormat="1" ht="21.75" customHeight="1">
      <c r="A5" s="106" t="s">
        <v>0</v>
      </c>
      <c r="B5" s="97">
        <v>63973740</v>
      </c>
      <c r="C5" s="85">
        <f>B5/$B$27</f>
        <v>0.6684271278617355</v>
      </c>
      <c r="D5" s="98">
        <v>111087700</v>
      </c>
      <c r="E5" s="97">
        <v>60294841</v>
      </c>
      <c r="F5" s="85">
        <f>E5/$E$27</f>
        <v>0.6074902807092084</v>
      </c>
      <c r="G5" s="98">
        <v>83980200</v>
      </c>
      <c r="H5" s="94">
        <f aca="true" t="shared" si="0" ref="H5:H11">SUM(B5/E5-1)</f>
        <v>0.061015153850393355</v>
      </c>
      <c r="I5" s="80">
        <f aca="true" t="shared" si="1" ref="I5:I26">SUM(D5/G5-1)</f>
        <v>0.3227844182319166</v>
      </c>
    </row>
    <row r="6" spans="1:9" s="2" customFormat="1" ht="21.75" customHeight="1">
      <c r="A6" s="107" t="s">
        <v>8</v>
      </c>
      <c r="B6" s="97">
        <v>14222513</v>
      </c>
      <c r="C6" s="85">
        <f aca="true" t="shared" si="2" ref="C6:C27">B6/$B$27</f>
        <v>0.14860337250200154</v>
      </c>
      <c r="D6" s="98">
        <v>23392600</v>
      </c>
      <c r="E6" s="97">
        <v>9727335</v>
      </c>
      <c r="F6" s="85">
        <f aca="true" t="shared" si="3" ref="F6:F27">E6/$E$27</f>
        <v>0.09800608761373975</v>
      </c>
      <c r="G6" s="98">
        <v>14161300</v>
      </c>
      <c r="H6" s="94">
        <f t="shared" si="0"/>
        <v>0.462118144383842</v>
      </c>
      <c r="I6" s="80">
        <f t="shared" si="1"/>
        <v>0.6518681194523102</v>
      </c>
    </row>
    <row r="7" spans="1:9" s="2" customFormat="1" ht="21.75" customHeight="1">
      <c r="A7" s="107" t="s">
        <v>12</v>
      </c>
      <c r="B7" s="97">
        <v>5440714</v>
      </c>
      <c r="C7" s="85">
        <f t="shared" si="2"/>
        <v>0.05684708807922023</v>
      </c>
      <c r="D7" s="98">
        <v>8940700</v>
      </c>
      <c r="E7" s="97">
        <v>17448318</v>
      </c>
      <c r="F7" s="85">
        <f t="shared" si="3"/>
        <v>0.17579752137871188</v>
      </c>
      <c r="G7" s="98">
        <v>26746500</v>
      </c>
      <c r="H7" s="94">
        <f t="shared" si="0"/>
        <v>-0.6881811759735237</v>
      </c>
      <c r="I7" s="80">
        <f t="shared" si="1"/>
        <v>-0.6657244873160975</v>
      </c>
    </row>
    <row r="8" spans="1:9" s="2" customFormat="1" ht="21.75" customHeight="1">
      <c r="A8" s="106" t="s">
        <v>20</v>
      </c>
      <c r="B8" s="97">
        <v>4198879</v>
      </c>
      <c r="C8" s="85">
        <f t="shared" si="2"/>
        <v>0.04387182350459667</v>
      </c>
      <c r="D8" s="98">
        <v>7933200</v>
      </c>
      <c r="E8" s="97">
        <v>1742840</v>
      </c>
      <c r="F8" s="85">
        <f t="shared" si="3"/>
        <v>0.017559684100190872</v>
      </c>
      <c r="G8" s="98">
        <v>3158600</v>
      </c>
      <c r="H8" s="94">
        <f t="shared" si="0"/>
        <v>1.4092165660645843</v>
      </c>
      <c r="I8" s="80">
        <f t="shared" si="1"/>
        <v>1.5116190717406446</v>
      </c>
    </row>
    <row r="9" spans="1:9" s="2" customFormat="1" ht="21.75" customHeight="1">
      <c r="A9" s="107" t="s">
        <v>15</v>
      </c>
      <c r="B9" s="97">
        <v>2416494</v>
      </c>
      <c r="C9" s="85">
        <f t="shared" si="2"/>
        <v>0.025248643332641124</v>
      </c>
      <c r="D9" s="98">
        <v>4285100</v>
      </c>
      <c r="E9" s="97">
        <v>1645640</v>
      </c>
      <c r="F9" s="85">
        <f t="shared" si="3"/>
        <v>0.01658036224933907</v>
      </c>
      <c r="G9" s="98">
        <v>2460300</v>
      </c>
      <c r="H9" s="94">
        <f t="shared" si="0"/>
        <v>0.4684220121047131</v>
      </c>
      <c r="I9" s="80">
        <f t="shared" si="1"/>
        <v>0.7416981668902167</v>
      </c>
    </row>
    <row r="10" spans="1:9" s="2" customFormat="1" ht="21.75" customHeight="1">
      <c r="A10" s="107" t="s">
        <v>11</v>
      </c>
      <c r="B10" s="97">
        <v>1686522</v>
      </c>
      <c r="C10" s="85">
        <f t="shared" si="2"/>
        <v>0.017621559354441835</v>
      </c>
      <c r="D10" s="98">
        <v>2959400</v>
      </c>
      <c r="E10" s="97">
        <v>933481</v>
      </c>
      <c r="F10" s="85">
        <f t="shared" si="3"/>
        <v>0.00940512696147109</v>
      </c>
      <c r="G10" s="98">
        <v>1345200</v>
      </c>
      <c r="H10" s="94">
        <f t="shared" si="0"/>
        <v>0.8067020110746763</v>
      </c>
      <c r="I10" s="80">
        <f t="shared" si="1"/>
        <v>1.1999702646446626</v>
      </c>
    </row>
    <row r="11" spans="1:9" s="2" customFormat="1" ht="21.75" customHeight="1">
      <c r="A11" s="107" t="s">
        <v>14</v>
      </c>
      <c r="B11" s="97">
        <v>1452745</v>
      </c>
      <c r="C11" s="85">
        <f t="shared" si="2"/>
        <v>0.015178949485609204</v>
      </c>
      <c r="D11" s="98">
        <v>2682200</v>
      </c>
      <c r="E11" s="97">
        <v>2039978</v>
      </c>
      <c r="F11" s="85">
        <f t="shared" si="3"/>
        <v>0.020553446817458385</v>
      </c>
      <c r="G11" s="98">
        <v>2987400</v>
      </c>
      <c r="H11" s="94">
        <f t="shared" si="0"/>
        <v>-0.28786241812411706</v>
      </c>
      <c r="I11" s="80">
        <f t="shared" si="1"/>
        <v>-0.10216241547834237</v>
      </c>
    </row>
    <row r="12" spans="1:9" s="2" customFormat="1" ht="21.75" customHeight="1">
      <c r="A12" s="107" t="s">
        <v>135</v>
      </c>
      <c r="B12" s="97">
        <v>410138</v>
      </c>
      <c r="C12" s="85">
        <f t="shared" si="2"/>
        <v>0.004285310900487551</v>
      </c>
      <c r="D12" s="98">
        <v>623800</v>
      </c>
      <c r="E12" s="97">
        <v>0</v>
      </c>
      <c r="F12" s="85">
        <f t="shared" si="3"/>
        <v>0</v>
      </c>
      <c r="G12" s="113">
        <v>0</v>
      </c>
      <c r="H12" s="93">
        <v>0</v>
      </c>
      <c r="I12" s="54">
        <v>0</v>
      </c>
    </row>
    <row r="13" spans="1:9" s="2" customFormat="1" ht="21.75" customHeight="1">
      <c r="A13" s="107" t="s">
        <v>18</v>
      </c>
      <c r="B13" s="97">
        <v>390282</v>
      </c>
      <c r="C13" s="85">
        <f t="shared" si="2"/>
        <v>0.004077846258732628</v>
      </c>
      <c r="D13" s="98">
        <v>629900</v>
      </c>
      <c r="E13" s="97">
        <v>274909</v>
      </c>
      <c r="F13" s="85">
        <f t="shared" si="3"/>
        <v>0.0027697982581874254</v>
      </c>
      <c r="G13" s="98">
        <v>397000</v>
      </c>
      <c r="H13" s="94">
        <f aca="true" t="shared" si="4" ref="H13:H18">SUM(B13/E13-1)</f>
        <v>0.41967705677151357</v>
      </c>
      <c r="I13" s="80">
        <f t="shared" si="1"/>
        <v>0.5866498740554156</v>
      </c>
    </row>
    <row r="14" spans="1:9" s="2" customFormat="1" ht="21.75" customHeight="1">
      <c r="A14" s="107" t="s">
        <v>19</v>
      </c>
      <c r="B14" s="97">
        <v>303580</v>
      </c>
      <c r="C14" s="85">
        <f t="shared" si="2"/>
        <v>0.003171943792504013</v>
      </c>
      <c r="D14" s="98">
        <v>560800</v>
      </c>
      <c r="E14" s="97">
        <v>840568</v>
      </c>
      <c r="F14" s="85">
        <f t="shared" si="3"/>
        <v>0.008468998040399143</v>
      </c>
      <c r="G14" s="98">
        <v>1211400</v>
      </c>
      <c r="H14" s="94">
        <f t="shared" si="4"/>
        <v>-0.6388394514185646</v>
      </c>
      <c r="I14" s="80">
        <f t="shared" si="1"/>
        <v>-0.5370645534092785</v>
      </c>
    </row>
    <row r="15" spans="1:9" s="2" customFormat="1" ht="21.75" customHeight="1">
      <c r="A15" s="106" t="s">
        <v>24</v>
      </c>
      <c r="B15" s="97">
        <v>301512</v>
      </c>
      <c r="C15" s="85">
        <f t="shared" si="2"/>
        <v>0.003150336375141544</v>
      </c>
      <c r="D15" s="98">
        <v>595800</v>
      </c>
      <c r="E15" s="97">
        <v>292040</v>
      </c>
      <c r="F15" s="85">
        <f t="shared" si="3"/>
        <v>0.0029423986967362136</v>
      </c>
      <c r="G15" s="98">
        <v>341800</v>
      </c>
      <c r="H15" s="94">
        <f t="shared" si="4"/>
        <v>0.032433913162580374</v>
      </c>
      <c r="I15" s="80">
        <f t="shared" si="1"/>
        <v>0.7431246342890578</v>
      </c>
    </row>
    <row r="16" spans="1:9" s="2" customFormat="1" ht="21.75" customHeight="1">
      <c r="A16" s="107" t="s">
        <v>10</v>
      </c>
      <c r="B16" s="97">
        <v>233935</v>
      </c>
      <c r="C16" s="85">
        <f t="shared" si="2"/>
        <v>0.002444260725671738</v>
      </c>
      <c r="D16" s="98">
        <v>542700</v>
      </c>
      <c r="E16" s="97">
        <v>559355</v>
      </c>
      <c r="F16" s="85">
        <f t="shared" si="3"/>
        <v>0.005635684916493921</v>
      </c>
      <c r="G16" s="98">
        <v>1183100</v>
      </c>
      <c r="H16" s="94">
        <f t="shared" si="4"/>
        <v>-0.5817772255544332</v>
      </c>
      <c r="I16" s="80">
        <f t="shared" si="1"/>
        <v>-0.5412898317978193</v>
      </c>
    </row>
    <row r="17" spans="1:9" s="2" customFormat="1" ht="21.75" customHeight="1">
      <c r="A17" s="107" t="s">
        <v>17</v>
      </c>
      <c r="B17" s="97">
        <v>224163</v>
      </c>
      <c r="C17" s="85">
        <f t="shared" si="2"/>
        <v>0.002342158364711368</v>
      </c>
      <c r="D17" s="98">
        <v>281600</v>
      </c>
      <c r="E17" s="97">
        <v>100603</v>
      </c>
      <c r="F17" s="85">
        <f t="shared" si="3"/>
        <v>0.0010136081909592977</v>
      </c>
      <c r="G17" s="98">
        <v>141300</v>
      </c>
      <c r="H17" s="94">
        <f t="shared" si="4"/>
        <v>1.22819399023886</v>
      </c>
      <c r="I17" s="80">
        <f t="shared" si="1"/>
        <v>0.9929228591648973</v>
      </c>
    </row>
    <row r="18" spans="1:9" s="2" customFormat="1" ht="21.75" customHeight="1">
      <c r="A18" s="107" t="s">
        <v>13</v>
      </c>
      <c r="B18" s="97">
        <v>205792</v>
      </c>
      <c r="C18" s="85">
        <f t="shared" si="2"/>
        <v>0.002150209687551834</v>
      </c>
      <c r="D18" s="98">
        <v>313200</v>
      </c>
      <c r="E18" s="97">
        <v>2071623</v>
      </c>
      <c r="F18" s="85">
        <f t="shared" si="3"/>
        <v>0.020872280562007822</v>
      </c>
      <c r="G18" s="98">
        <v>2896400</v>
      </c>
      <c r="H18" s="94">
        <f t="shared" si="4"/>
        <v>-0.9006614620517344</v>
      </c>
      <c r="I18" s="80">
        <f t="shared" si="1"/>
        <v>-0.8918657643971827</v>
      </c>
    </row>
    <row r="19" spans="1:9" s="2" customFormat="1" ht="21.75" customHeight="1">
      <c r="A19" s="107" t="s">
        <v>21</v>
      </c>
      <c r="B19" s="97">
        <v>80000</v>
      </c>
      <c r="C19" s="85">
        <f t="shared" si="2"/>
        <v>0.000835876880559724</v>
      </c>
      <c r="D19" s="98">
        <v>104500</v>
      </c>
      <c r="E19" s="97">
        <v>0</v>
      </c>
      <c r="F19" s="85">
        <f t="shared" si="3"/>
        <v>0</v>
      </c>
      <c r="G19" s="113">
        <v>0</v>
      </c>
      <c r="H19" s="93">
        <v>0</v>
      </c>
      <c r="I19" s="54">
        <v>0</v>
      </c>
    </row>
    <row r="20" spans="1:9" s="2" customFormat="1" ht="21.75" customHeight="1">
      <c r="A20" s="107" t="s">
        <v>86</v>
      </c>
      <c r="B20" s="97">
        <v>73556</v>
      </c>
      <c r="C20" s="85">
        <f t="shared" si="2"/>
        <v>0.0007685469978306383</v>
      </c>
      <c r="D20" s="98">
        <v>136200</v>
      </c>
      <c r="E20" s="97">
        <v>0</v>
      </c>
      <c r="F20" s="85">
        <f t="shared" si="3"/>
        <v>0</v>
      </c>
      <c r="G20" s="113">
        <v>0</v>
      </c>
      <c r="H20" s="93">
        <v>0</v>
      </c>
      <c r="I20" s="54">
        <v>0</v>
      </c>
    </row>
    <row r="21" spans="1:9" s="2" customFormat="1" ht="21.75" customHeight="1">
      <c r="A21" s="107" t="s">
        <v>25</v>
      </c>
      <c r="B21" s="97">
        <v>67983</v>
      </c>
      <c r="C21" s="85">
        <f t="shared" si="2"/>
        <v>0.0007103177246386465</v>
      </c>
      <c r="D21" s="98">
        <v>225800</v>
      </c>
      <c r="E21" s="97">
        <v>0</v>
      </c>
      <c r="F21" s="85">
        <f t="shared" si="3"/>
        <v>0</v>
      </c>
      <c r="G21" s="113">
        <v>0</v>
      </c>
      <c r="H21" s="93">
        <v>0</v>
      </c>
      <c r="I21" s="54">
        <v>0</v>
      </c>
    </row>
    <row r="22" spans="1:9" s="2" customFormat="1" ht="21.75" customHeight="1">
      <c r="A22" s="107" t="s">
        <v>16</v>
      </c>
      <c r="B22" s="97">
        <v>25176</v>
      </c>
      <c r="C22" s="85">
        <f t="shared" si="2"/>
        <v>0.00026305045431214517</v>
      </c>
      <c r="D22" s="98">
        <v>41000</v>
      </c>
      <c r="E22" s="97">
        <v>108671</v>
      </c>
      <c r="F22" s="85">
        <f t="shared" si="3"/>
        <v>0.0010948959347110705</v>
      </c>
      <c r="G22" s="98">
        <v>94300</v>
      </c>
      <c r="H22" s="94">
        <f>SUM(B22/E22-1)</f>
        <v>-0.7683282568486532</v>
      </c>
      <c r="I22" s="80">
        <f t="shared" si="1"/>
        <v>-0.5652173913043479</v>
      </c>
    </row>
    <row r="23" spans="1:9" s="2" customFormat="1" ht="21.75" customHeight="1">
      <c r="A23" s="107" t="s">
        <v>26</v>
      </c>
      <c r="B23" s="97">
        <v>125</v>
      </c>
      <c r="C23" s="85">
        <f t="shared" si="2"/>
        <v>1.306057625874569E-06</v>
      </c>
      <c r="D23" s="98">
        <v>1500</v>
      </c>
      <c r="E23" s="97">
        <v>1055</v>
      </c>
      <c r="F23" s="85">
        <f t="shared" si="3"/>
        <v>1.0629470706261831E-05</v>
      </c>
      <c r="G23" s="98">
        <v>2200</v>
      </c>
      <c r="H23" s="94">
        <f>SUM(B23/E23-1)</f>
        <v>-0.8815165876777251</v>
      </c>
      <c r="I23" s="80">
        <f t="shared" si="1"/>
        <v>-0.31818181818181823</v>
      </c>
    </row>
    <row r="24" spans="1:9" s="2" customFormat="1" ht="21.75" customHeight="1">
      <c r="A24" s="107" t="s">
        <v>23</v>
      </c>
      <c r="B24" s="97">
        <v>26</v>
      </c>
      <c r="C24" s="85">
        <f t="shared" si="2"/>
        <v>2.716599861819103E-07</v>
      </c>
      <c r="D24" s="98">
        <v>300</v>
      </c>
      <c r="E24" s="97">
        <v>0</v>
      </c>
      <c r="F24" s="85">
        <f t="shared" si="3"/>
        <v>0</v>
      </c>
      <c r="G24" s="98">
        <v>100</v>
      </c>
      <c r="H24" s="112">
        <v>0</v>
      </c>
      <c r="I24" s="80">
        <f t="shared" si="1"/>
        <v>2</v>
      </c>
    </row>
    <row r="25" spans="1:9" s="2" customFormat="1" ht="21.75" customHeight="1">
      <c r="A25" s="107" t="s">
        <v>27</v>
      </c>
      <c r="B25" s="97">
        <v>0</v>
      </c>
      <c r="C25" s="85">
        <f t="shared" si="2"/>
        <v>0</v>
      </c>
      <c r="D25" s="98">
        <v>0</v>
      </c>
      <c r="E25" s="97">
        <v>172380</v>
      </c>
      <c r="F25" s="85">
        <f t="shared" si="3"/>
        <v>0.0017367849861093976</v>
      </c>
      <c r="G25" s="98">
        <v>237200</v>
      </c>
      <c r="H25" s="94">
        <f>SUM(B25/E25-1)</f>
        <v>-1</v>
      </c>
      <c r="I25" s="80">
        <f>SUM(D25/G25-1)</f>
        <v>-1</v>
      </c>
    </row>
    <row r="26" spans="1:9" s="2" customFormat="1" ht="21.75" customHeight="1">
      <c r="A26" s="107" t="s">
        <v>9</v>
      </c>
      <c r="B26" s="97">
        <v>0</v>
      </c>
      <c r="C26" s="85">
        <f t="shared" si="2"/>
        <v>0</v>
      </c>
      <c r="D26" s="98">
        <v>0</v>
      </c>
      <c r="E26" s="97">
        <v>998718</v>
      </c>
      <c r="F26" s="85">
        <f t="shared" si="3"/>
        <v>0.010062411113570051</v>
      </c>
      <c r="G26" s="98">
        <v>1176800</v>
      </c>
      <c r="H26" s="94">
        <f>SUM(B26/E26-1)</f>
        <v>-1</v>
      </c>
      <c r="I26" s="80">
        <f t="shared" si="1"/>
        <v>-1</v>
      </c>
    </row>
    <row r="27" spans="1:9" s="2" customFormat="1" ht="32.25" customHeight="1" thickBot="1">
      <c r="A27" s="108" t="s">
        <v>7</v>
      </c>
      <c r="B27" s="100">
        <v>95707875</v>
      </c>
      <c r="C27" s="101">
        <f t="shared" si="2"/>
        <v>1</v>
      </c>
      <c r="D27" s="102">
        <v>165338000</v>
      </c>
      <c r="E27" s="100">
        <v>99252355</v>
      </c>
      <c r="F27" s="101">
        <f t="shared" si="3"/>
        <v>1</v>
      </c>
      <c r="G27" s="102">
        <v>142521100</v>
      </c>
      <c r="H27" s="103">
        <f>SUM(B27/E27-1)</f>
        <v>-0.035711797468180984</v>
      </c>
      <c r="I27" s="86">
        <f>SUM(D27/G27-1)</f>
        <v>0.16009489121259945</v>
      </c>
    </row>
    <row r="28" spans="2:9" s="2" customFormat="1" ht="17.25" thickTop="1">
      <c r="B28" s="3"/>
      <c r="C28" s="3"/>
      <c r="D28" s="3"/>
      <c r="E28" s="3"/>
      <c r="F28" s="3"/>
      <c r="G28" s="3"/>
      <c r="H28" s="13"/>
      <c r="I28" s="13"/>
    </row>
    <row r="29" spans="2:9" s="2" customFormat="1" ht="16.5">
      <c r="B29" s="3"/>
      <c r="C29" s="3"/>
      <c r="D29" s="3"/>
      <c r="E29" s="3"/>
      <c r="F29" s="3"/>
      <c r="G29" s="3"/>
      <c r="H29" s="13"/>
      <c r="I29" s="13"/>
    </row>
    <row r="30" spans="2:9" s="2" customFormat="1" ht="16.5">
      <c r="B30" s="3"/>
      <c r="C30" s="3"/>
      <c r="D30" s="3"/>
      <c r="E30" s="3"/>
      <c r="F30" s="3"/>
      <c r="G30" s="3"/>
      <c r="H30" s="13"/>
      <c r="I30" s="13"/>
    </row>
    <row r="31" spans="2:9" s="2" customFormat="1" ht="16.5">
      <c r="B31" s="3"/>
      <c r="C31" s="3"/>
      <c r="D31" s="3"/>
      <c r="E31" s="3"/>
      <c r="F31" s="3"/>
      <c r="G31" s="3"/>
      <c r="H31" s="13"/>
      <c r="I31" s="13"/>
    </row>
    <row r="32" spans="2:9" s="2" customFormat="1" ht="16.5">
      <c r="B32" s="3"/>
      <c r="C32" s="3"/>
      <c r="D32" s="3"/>
      <c r="E32" s="3"/>
      <c r="F32" s="3"/>
      <c r="G32" s="3"/>
      <c r="H32" s="13"/>
      <c r="I32" s="13"/>
    </row>
    <row r="33" spans="2:9" s="2" customFormat="1" ht="16.5">
      <c r="B33" s="3"/>
      <c r="C33" s="3"/>
      <c r="D33" s="3"/>
      <c r="E33" s="3"/>
      <c r="F33" s="3"/>
      <c r="G33" s="3"/>
      <c r="H33" s="13"/>
      <c r="I33" s="13"/>
    </row>
    <row r="34" spans="2:9" s="2" customFormat="1" ht="16.5">
      <c r="B34" s="3"/>
      <c r="C34" s="3"/>
      <c r="D34" s="3"/>
      <c r="E34" s="3"/>
      <c r="F34" s="3"/>
      <c r="G34" s="3"/>
      <c r="H34" s="13"/>
      <c r="I34" s="13"/>
    </row>
    <row r="35" spans="2:9" s="2" customFormat="1" ht="16.5">
      <c r="B35" s="3"/>
      <c r="C35" s="3"/>
      <c r="D35" s="3"/>
      <c r="E35" s="3"/>
      <c r="F35" s="3"/>
      <c r="G35" s="3"/>
      <c r="H35" s="13"/>
      <c r="I35" s="13"/>
    </row>
    <row r="36" spans="2:9" s="2" customFormat="1" ht="16.5">
      <c r="B36" s="3"/>
      <c r="C36" s="3"/>
      <c r="D36" s="3"/>
      <c r="E36" s="3"/>
      <c r="F36" s="3"/>
      <c r="G36" s="3"/>
      <c r="H36" s="13"/>
      <c r="I36" s="13"/>
    </row>
    <row r="37" spans="2:9" s="2" customFormat="1" ht="16.5">
      <c r="B37" s="3"/>
      <c r="C37" s="3"/>
      <c r="D37" s="3"/>
      <c r="E37" s="3"/>
      <c r="F37" s="3"/>
      <c r="G37" s="3"/>
      <c r="H37" s="13"/>
      <c r="I37" s="13"/>
    </row>
    <row r="38" spans="2:9" s="2" customFormat="1" ht="16.5">
      <c r="B38" s="3"/>
      <c r="C38" s="3"/>
      <c r="D38" s="3"/>
      <c r="E38" s="3"/>
      <c r="F38" s="3"/>
      <c r="G38" s="3"/>
      <c r="H38" s="13"/>
      <c r="I38" s="13"/>
    </row>
    <row r="39" spans="2:9" s="2" customFormat="1" ht="16.5">
      <c r="B39" s="3"/>
      <c r="C39" s="3"/>
      <c r="D39" s="3"/>
      <c r="E39" s="3"/>
      <c r="F39" s="3"/>
      <c r="G39" s="3"/>
      <c r="H39" s="13"/>
      <c r="I39" s="13"/>
    </row>
    <row r="40" spans="2:9" s="2" customFormat="1" ht="16.5">
      <c r="B40" s="3"/>
      <c r="C40" s="3"/>
      <c r="D40" s="3"/>
      <c r="E40" s="3"/>
      <c r="F40" s="3"/>
      <c r="G40" s="3"/>
      <c r="H40" s="13"/>
      <c r="I40" s="13"/>
    </row>
    <row r="41" spans="2:9" s="2" customFormat="1" ht="16.5">
      <c r="B41" s="3"/>
      <c r="C41" s="3"/>
      <c r="D41" s="3"/>
      <c r="E41" s="3"/>
      <c r="F41" s="3"/>
      <c r="G41" s="3"/>
      <c r="H41" s="13"/>
      <c r="I41" s="13"/>
    </row>
    <row r="42" spans="2:9" s="2" customFormat="1" ht="16.5">
      <c r="B42" s="3"/>
      <c r="C42" s="3"/>
      <c r="D42" s="3"/>
      <c r="E42" s="3"/>
      <c r="F42" s="3"/>
      <c r="G42" s="3"/>
      <c r="H42" s="13"/>
      <c r="I42" s="13"/>
    </row>
    <row r="43" spans="2:9" s="2" customFormat="1" ht="16.5">
      <c r="B43" s="3"/>
      <c r="C43" s="3"/>
      <c r="D43" s="3"/>
      <c r="E43" s="3"/>
      <c r="F43" s="3"/>
      <c r="G43" s="3"/>
      <c r="H43" s="13"/>
      <c r="I43" s="13"/>
    </row>
    <row r="44" spans="2:9" s="2" customFormat="1" ht="16.5">
      <c r="B44" s="3"/>
      <c r="C44" s="3"/>
      <c r="D44" s="3"/>
      <c r="E44" s="3"/>
      <c r="F44" s="3"/>
      <c r="G44" s="3"/>
      <c r="H44" s="13"/>
      <c r="I44" s="13"/>
    </row>
    <row r="45" spans="2:9" s="2" customFormat="1" ht="16.5">
      <c r="B45" s="3"/>
      <c r="C45" s="3"/>
      <c r="D45" s="3"/>
      <c r="E45" s="3"/>
      <c r="F45" s="3"/>
      <c r="G45" s="3"/>
      <c r="H45" s="13"/>
      <c r="I45" s="13"/>
    </row>
    <row r="46" spans="2:9" s="2" customFormat="1" ht="16.5">
      <c r="B46" s="3"/>
      <c r="C46" s="3"/>
      <c r="D46" s="3"/>
      <c r="E46" s="3"/>
      <c r="F46" s="3"/>
      <c r="G46" s="3"/>
      <c r="H46" s="13"/>
      <c r="I46" s="13"/>
    </row>
    <row r="47" spans="2:9" s="2" customFormat="1" ht="16.5">
      <c r="B47" s="3"/>
      <c r="C47" s="3"/>
      <c r="D47" s="3"/>
      <c r="E47" s="3"/>
      <c r="F47" s="3"/>
      <c r="G47" s="3"/>
      <c r="H47" s="3"/>
      <c r="I47" s="3"/>
    </row>
    <row r="48" spans="2:9" s="2" customFormat="1" ht="16.5">
      <c r="B48" s="3"/>
      <c r="C48" s="3"/>
      <c r="D48" s="3"/>
      <c r="E48" s="3"/>
      <c r="F48" s="3"/>
      <c r="G48" s="3"/>
      <c r="H48" s="3"/>
      <c r="I48" s="3"/>
    </row>
    <row r="49" spans="2:9" s="2" customFormat="1" ht="16.5">
      <c r="B49" s="3"/>
      <c r="C49" s="3"/>
      <c r="D49" s="3"/>
      <c r="E49" s="3"/>
      <c r="F49" s="3"/>
      <c r="G49" s="3"/>
      <c r="H49" s="3"/>
      <c r="I49" s="3"/>
    </row>
    <row r="50" spans="2:9" s="2" customFormat="1" ht="16.5">
      <c r="B50" s="3"/>
      <c r="C50" s="3"/>
      <c r="D50" s="3"/>
      <c r="E50" s="3"/>
      <c r="F50" s="3"/>
      <c r="G50" s="3"/>
      <c r="H50" s="3"/>
      <c r="I50" s="3"/>
    </row>
    <row r="51" spans="2:9" s="2" customFormat="1" ht="16.5">
      <c r="B51" s="3"/>
      <c r="C51" s="3"/>
      <c r="D51" s="3"/>
      <c r="E51" s="3"/>
      <c r="F51" s="3"/>
      <c r="G51" s="3"/>
      <c r="H51" s="3"/>
      <c r="I51" s="3"/>
    </row>
    <row r="52" spans="2:9" s="2" customFormat="1" ht="16.5">
      <c r="B52" s="3"/>
      <c r="C52" s="3"/>
      <c r="D52" s="3"/>
      <c r="E52" s="3"/>
      <c r="F52" s="3"/>
      <c r="G52" s="3"/>
      <c r="H52" s="3"/>
      <c r="I52" s="3"/>
    </row>
    <row r="53" spans="2:9" s="2" customFormat="1" ht="16.5">
      <c r="B53" s="3"/>
      <c r="C53" s="3"/>
      <c r="D53" s="3"/>
      <c r="E53" s="3"/>
      <c r="F53" s="3"/>
      <c r="G53" s="3"/>
      <c r="H53" s="3"/>
      <c r="I53" s="3"/>
    </row>
    <row r="54" spans="2:9" s="2" customFormat="1" ht="16.5">
      <c r="B54" s="3"/>
      <c r="C54" s="3"/>
      <c r="D54" s="3"/>
      <c r="E54" s="3"/>
      <c r="F54" s="3"/>
      <c r="G54" s="3"/>
      <c r="H54" s="3"/>
      <c r="I54" s="3"/>
    </row>
    <row r="55" spans="2:9" s="2" customFormat="1" ht="16.5">
      <c r="B55" s="3"/>
      <c r="C55" s="3"/>
      <c r="D55" s="3"/>
      <c r="E55" s="3"/>
      <c r="F55" s="3"/>
      <c r="G55" s="3"/>
      <c r="H55" s="3"/>
      <c r="I55" s="3"/>
    </row>
    <row r="56" spans="2:9" s="2" customFormat="1" ht="16.5">
      <c r="B56" s="3"/>
      <c r="C56" s="3"/>
      <c r="D56" s="3"/>
      <c r="E56" s="3"/>
      <c r="F56" s="3"/>
      <c r="G56" s="3"/>
      <c r="H56" s="3"/>
      <c r="I56" s="3"/>
    </row>
    <row r="57" spans="2:9" s="2" customFormat="1" ht="16.5">
      <c r="B57" s="3"/>
      <c r="C57" s="3"/>
      <c r="D57" s="3"/>
      <c r="E57" s="3"/>
      <c r="F57" s="3"/>
      <c r="G57" s="3"/>
      <c r="H57" s="3"/>
      <c r="I57" s="3"/>
    </row>
    <row r="58" spans="2:9" s="2" customFormat="1" ht="16.5">
      <c r="B58" s="3"/>
      <c r="C58" s="3"/>
      <c r="D58" s="3"/>
      <c r="E58" s="3"/>
      <c r="F58" s="3"/>
      <c r="G58" s="3"/>
      <c r="H58" s="3"/>
      <c r="I58" s="3"/>
    </row>
    <row r="59" spans="2:9" s="2" customFormat="1" ht="16.5">
      <c r="B59" s="3"/>
      <c r="C59" s="3"/>
      <c r="D59" s="3"/>
      <c r="E59" s="3"/>
      <c r="F59" s="3"/>
      <c r="G59" s="3"/>
      <c r="H59" s="3"/>
      <c r="I59" s="3"/>
    </row>
    <row r="60" spans="2:9" s="2" customFormat="1" ht="16.5">
      <c r="B60" s="3"/>
      <c r="C60" s="3"/>
      <c r="D60" s="3"/>
      <c r="E60" s="3"/>
      <c r="F60" s="3"/>
      <c r="G60" s="3"/>
      <c r="H60" s="3"/>
      <c r="I60" s="3"/>
    </row>
    <row r="61" spans="2:9" s="2" customFormat="1" ht="16.5">
      <c r="B61" s="3"/>
      <c r="C61" s="3"/>
      <c r="D61" s="3"/>
      <c r="E61" s="3"/>
      <c r="F61" s="3"/>
      <c r="G61" s="3"/>
      <c r="H61" s="3"/>
      <c r="I61" s="3"/>
    </row>
    <row r="62" spans="2:9" s="2" customFormat="1" ht="16.5">
      <c r="B62" s="3"/>
      <c r="C62" s="3"/>
      <c r="D62" s="3"/>
      <c r="E62" s="3"/>
      <c r="F62" s="3"/>
      <c r="G62" s="3"/>
      <c r="H62" s="3"/>
      <c r="I62" s="3"/>
    </row>
    <row r="63" spans="2:9" s="2" customFormat="1" ht="16.5">
      <c r="B63" s="3"/>
      <c r="C63" s="3"/>
      <c r="D63" s="3"/>
      <c r="E63" s="3"/>
      <c r="F63" s="3"/>
      <c r="G63" s="3"/>
      <c r="H63" s="3"/>
      <c r="I63" s="3"/>
    </row>
    <row r="64" spans="2:9" s="2" customFormat="1" ht="16.5">
      <c r="B64" s="3"/>
      <c r="C64" s="3"/>
      <c r="D64" s="3"/>
      <c r="E64" s="3"/>
      <c r="F64" s="3"/>
      <c r="G64" s="3"/>
      <c r="H64" s="3"/>
      <c r="I64" s="3"/>
    </row>
    <row r="65" spans="2:9" s="2" customFormat="1" ht="16.5">
      <c r="B65" s="3"/>
      <c r="C65" s="3"/>
      <c r="D65" s="3"/>
      <c r="E65" s="3"/>
      <c r="F65" s="3"/>
      <c r="G65" s="3"/>
      <c r="H65" s="3"/>
      <c r="I65" s="3"/>
    </row>
    <row r="66" spans="2:9" s="2" customFormat="1" ht="16.5">
      <c r="B66" s="3"/>
      <c r="C66" s="3"/>
      <c r="D66" s="3"/>
      <c r="E66" s="3"/>
      <c r="F66" s="3"/>
      <c r="G66" s="3"/>
      <c r="H66" s="3"/>
      <c r="I66" s="3"/>
    </row>
    <row r="67" spans="2:9" s="2" customFormat="1" ht="16.5">
      <c r="B67" s="3"/>
      <c r="C67" s="3"/>
      <c r="D67" s="3"/>
      <c r="E67" s="3"/>
      <c r="F67" s="3"/>
      <c r="G67" s="3"/>
      <c r="H67" s="3"/>
      <c r="I67" s="3"/>
    </row>
    <row r="68" spans="2:9" s="2" customFormat="1" ht="16.5">
      <c r="B68" s="3"/>
      <c r="C68" s="3"/>
      <c r="D68" s="3"/>
      <c r="E68" s="3"/>
      <c r="F68" s="3"/>
      <c r="G68" s="3"/>
      <c r="H68" s="3"/>
      <c r="I68" s="3"/>
    </row>
    <row r="69" spans="2:9" s="2" customFormat="1" ht="16.5">
      <c r="B69" s="3"/>
      <c r="C69" s="3"/>
      <c r="D69" s="3"/>
      <c r="E69" s="3"/>
      <c r="F69" s="3"/>
      <c r="G69" s="3"/>
      <c r="H69" s="3"/>
      <c r="I69" s="3"/>
    </row>
    <row r="70" spans="2:9" s="2" customFormat="1" ht="16.5">
      <c r="B70" s="3"/>
      <c r="C70" s="3"/>
      <c r="D70" s="3"/>
      <c r="E70" s="3"/>
      <c r="F70" s="3"/>
      <c r="G70" s="3"/>
      <c r="H70" s="3"/>
      <c r="I70" s="3"/>
    </row>
    <row r="71" spans="2:9" s="2" customFormat="1" ht="16.5">
      <c r="B71" s="3"/>
      <c r="C71" s="3"/>
      <c r="D71" s="3"/>
      <c r="E71" s="3"/>
      <c r="F71" s="3"/>
      <c r="G71" s="3"/>
      <c r="H71" s="3"/>
      <c r="I71" s="3"/>
    </row>
    <row r="72" spans="2:9" s="2" customFormat="1" ht="16.5">
      <c r="B72" s="3"/>
      <c r="C72" s="3"/>
      <c r="D72" s="3"/>
      <c r="E72" s="3"/>
      <c r="F72" s="3"/>
      <c r="G72" s="3"/>
      <c r="H72" s="3"/>
      <c r="I72" s="3"/>
    </row>
    <row r="73" spans="2:9" s="2" customFormat="1" ht="16.5">
      <c r="B73" s="3"/>
      <c r="C73" s="3"/>
      <c r="D73" s="3"/>
      <c r="E73" s="3"/>
      <c r="F73" s="3"/>
      <c r="G73" s="3"/>
      <c r="H73" s="3"/>
      <c r="I73" s="3"/>
    </row>
    <row r="74" spans="2:9" s="2" customFormat="1" ht="16.5">
      <c r="B74" s="3"/>
      <c r="C74" s="3"/>
      <c r="D74" s="3"/>
      <c r="E74" s="3"/>
      <c r="F74" s="3"/>
      <c r="G74" s="3"/>
      <c r="H74" s="3"/>
      <c r="I74" s="3"/>
    </row>
    <row r="75" spans="2:9" s="2" customFormat="1" ht="16.5">
      <c r="B75" s="3"/>
      <c r="C75" s="3"/>
      <c r="D75" s="3"/>
      <c r="E75" s="3"/>
      <c r="F75" s="3"/>
      <c r="G75" s="3"/>
      <c r="H75" s="3"/>
      <c r="I75" s="3"/>
    </row>
    <row r="76" spans="2:9" s="2" customFormat="1" ht="16.5">
      <c r="B76" s="3"/>
      <c r="C76" s="3"/>
      <c r="D76" s="3"/>
      <c r="E76" s="3"/>
      <c r="F76" s="3"/>
      <c r="G76" s="3"/>
      <c r="H76" s="3"/>
      <c r="I76" s="3"/>
    </row>
    <row r="77" spans="2:9" s="2" customFormat="1" ht="16.5">
      <c r="B77" s="3"/>
      <c r="C77" s="3"/>
      <c r="D77" s="3"/>
      <c r="E77" s="3"/>
      <c r="F77" s="3"/>
      <c r="G77" s="3"/>
      <c r="H77" s="3"/>
      <c r="I77" s="3"/>
    </row>
    <row r="78" spans="2:9" s="2" customFormat="1" ht="16.5">
      <c r="B78" s="3"/>
      <c r="C78" s="3"/>
      <c r="D78" s="3"/>
      <c r="E78" s="3"/>
      <c r="F78" s="3"/>
      <c r="G78" s="3"/>
      <c r="H78" s="3"/>
      <c r="I78" s="3"/>
    </row>
    <row r="79" spans="2:9" s="2" customFormat="1" ht="16.5">
      <c r="B79" s="3"/>
      <c r="C79" s="3"/>
      <c r="D79" s="3"/>
      <c r="E79" s="3"/>
      <c r="F79" s="3"/>
      <c r="G79" s="3"/>
      <c r="H79" s="3"/>
      <c r="I79" s="3"/>
    </row>
    <row r="80" spans="2:9" s="2" customFormat="1" ht="16.5">
      <c r="B80" s="3"/>
      <c r="C80" s="3"/>
      <c r="D80" s="3"/>
      <c r="E80" s="3"/>
      <c r="F80" s="3"/>
      <c r="G80" s="3"/>
      <c r="H80" s="3"/>
      <c r="I80" s="3"/>
    </row>
    <row r="81" spans="2:9" s="2" customFormat="1" ht="16.5">
      <c r="B81" s="3"/>
      <c r="C81" s="3"/>
      <c r="D81" s="3"/>
      <c r="E81" s="3"/>
      <c r="F81" s="3"/>
      <c r="G81" s="3"/>
      <c r="H81" s="3"/>
      <c r="I81" s="3"/>
    </row>
    <row r="82" spans="2:9" s="2" customFormat="1" ht="16.5">
      <c r="B82" s="3"/>
      <c r="C82" s="3"/>
      <c r="D82" s="3"/>
      <c r="E82" s="3"/>
      <c r="F82" s="3"/>
      <c r="G82" s="3"/>
      <c r="H82" s="3"/>
      <c r="I82" s="3"/>
    </row>
    <row r="83" spans="2:9" s="2" customFormat="1" ht="16.5">
      <c r="B83" s="3"/>
      <c r="C83" s="3"/>
      <c r="D83" s="3"/>
      <c r="E83" s="3"/>
      <c r="F83" s="3"/>
      <c r="G83" s="3"/>
      <c r="H83" s="3"/>
      <c r="I83" s="3"/>
    </row>
    <row r="84" spans="2:9" s="2" customFormat="1" ht="16.5">
      <c r="B84" s="3"/>
      <c r="C84" s="3"/>
      <c r="D84" s="3"/>
      <c r="E84" s="3"/>
      <c r="F84" s="3"/>
      <c r="G84" s="3"/>
      <c r="H84" s="3"/>
      <c r="I84" s="3"/>
    </row>
    <row r="85" spans="2:9" s="2" customFormat="1" ht="16.5">
      <c r="B85" s="3"/>
      <c r="C85" s="3"/>
      <c r="D85" s="3"/>
      <c r="E85" s="3"/>
      <c r="F85" s="3"/>
      <c r="G85" s="3"/>
      <c r="H85" s="3"/>
      <c r="I85" s="3"/>
    </row>
    <row r="86" spans="2:9" s="2" customFormat="1" ht="16.5">
      <c r="B86" s="3"/>
      <c r="C86" s="3"/>
      <c r="D86" s="3"/>
      <c r="E86" s="3"/>
      <c r="F86" s="3"/>
      <c r="G86" s="3"/>
      <c r="H86" s="3"/>
      <c r="I86" s="3"/>
    </row>
    <row r="87" spans="2:9" s="2" customFormat="1" ht="16.5">
      <c r="B87" s="3"/>
      <c r="C87" s="3"/>
      <c r="D87" s="3"/>
      <c r="E87" s="3"/>
      <c r="F87" s="3"/>
      <c r="G87" s="3"/>
      <c r="H87" s="3"/>
      <c r="I87" s="3"/>
    </row>
    <row r="88" spans="2:9" s="2" customFormat="1" ht="16.5">
      <c r="B88" s="3"/>
      <c r="C88" s="3"/>
      <c r="D88" s="3"/>
      <c r="E88" s="3"/>
      <c r="F88" s="3"/>
      <c r="G88" s="3"/>
      <c r="H88" s="3"/>
      <c r="I88" s="3"/>
    </row>
    <row r="89" spans="2:9" s="2" customFormat="1" ht="16.5">
      <c r="B89" s="3"/>
      <c r="C89" s="3"/>
      <c r="D89" s="3"/>
      <c r="E89" s="3"/>
      <c r="F89" s="3"/>
      <c r="G89" s="3"/>
      <c r="H89" s="3"/>
      <c r="I89" s="3"/>
    </row>
    <row r="90" spans="2:9" s="2" customFormat="1" ht="16.5">
      <c r="B90" s="3"/>
      <c r="C90" s="3"/>
      <c r="D90" s="3"/>
      <c r="E90" s="3"/>
      <c r="F90" s="3"/>
      <c r="G90" s="3"/>
      <c r="H90" s="3"/>
      <c r="I90" s="3"/>
    </row>
    <row r="91" spans="2:9" s="2" customFormat="1" ht="16.5">
      <c r="B91" s="3"/>
      <c r="C91" s="3"/>
      <c r="D91" s="3"/>
      <c r="E91" s="3"/>
      <c r="F91" s="3"/>
      <c r="G91" s="3"/>
      <c r="H91" s="3"/>
      <c r="I91" s="3"/>
    </row>
    <row r="92" spans="2:9" s="2" customFormat="1" ht="16.5">
      <c r="B92" s="3"/>
      <c r="C92" s="3"/>
      <c r="D92" s="3"/>
      <c r="E92" s="3"/>
      <c r="F92" s="3"/>
      <c r="G92" s="3"/>
      <c r="H92" s="3"/>
      <c r="I92" s="3"/>
    </row>
    <row r="93" spans="2:9" s="2" customFormat="1" ht="16.5">
      <c r="B93" s="3"/>
      <c r="C93" s="3"/>
      <c r="D93" s="3"/>
      <c r="E93" s="3"/>
      <c r="F93" s="3"/>
      <c r="G93" s="3"/>
      <c r="H93" s="3"/>
      <c r="I93" s="3"/>
    </row>
    <row r="94" spans="2:9" s="2" customFormat="1" ht="16.5">
      <c r="B94" s="3"/>
      <c r="C94" s="3"/>
      <c r="D94" s="3"/>
      <c r="E94" s="3"/>
      <c r="F94" s="3"/>
      <c r="G94" s="3"/>
      <c r="H94" s="3"/>
      <c r="I94" s="3"/>
    </row>
    <row r="95" spans="2:9" s="2" customFormat="1" ht="16.5">
      <c r="B95" s="3"/>
      <c r="C95" s="3"/>
      <c r="D95" s="3"/>
      <c r="E95" s="3"/>
      <c r="F95" s="3"/>
      <c r="G95" s="3"/>
      <c r="H95" s="3"/>
      <c r="I95" s="3"/>
    </row>
    <row r="96" spans="2:9" s="2" customFormat="1" ht="16.5">
      <c r="B96" s="3"/>
      <c r="C96" s="3"/>
      <c r="D96" s="3"/>
      <c r="E96" s="3"/>
      <c r="F96" s="3"/>
      <c r="G96" s="3"/>
      <c r="H96" s="3"/>
      <c r="I96" s="3"/>
    </row>
    <row r="97" spans="2:9" s="2" customFormat="1" ht="16.5">
      <c r="B97" s="3"/>
      <c r="C97" s="3"/>
      <c r="D97" s="3"/>
      <c r="E97" s="3"/>
      <c r="F97" s="3"/>
      <c r="G97" s="3"/>
      <c r="H97" s="3"/>
      <c r="I97" s="3"/>
    </row>
    <row r="98" spans="2:9" s="2" customFormat="1" ht="16.5">
      <c r="B98" s="3"/>
      <c r="C98" s="3"/>
      <c r="D98" s="3"/>
      <c r="E98" s="3"/>
      <c r="F98" s="3"/>
      <c r="G98" s="3"/>
      <c r="H98" s="3"/>
      <c r="I98" s="3"/>
    </row>
    <row r="99" spans="2:9" s="2" customFormat="1" ht="16.5">
      <c r="B99" s="3"/>
      <c r="C99" s="3"/>
      <c r="D99" s="3"/>
      <c r="E99" s="3"/>
      <c r="F99" s="3"/>
      <c r="G99" s="3"/>
      <c r="H99" s="3"/>
      <c r="I99" s="3"/>
    </row>
    <row r="100" spans="2:9" s="2" customFormat="1" ht="16.5">
      <c r="B100" s="3"/>
      <c r="C100" s="3"/>
      <c r="D100" s="3"/>
      <c r="E100" s="3"/>
      <c r="F100" s="3"/>
      <c r="G100" s="3"/>
      <c r="H100" s="3"/>
      <c r="I100" s="3"/>
    </row>
    <row r="101" spans="2:9" s="2" customFormat="1" ht="16.5">
      <c r="B101" s="3"/>
      <c r="C101" s="3"/>
      <c r="D101" s="3"/>
      <c r="E101" s="3"/>
      <c r="F101" s="3"/>
      <c r="G101" s="3"/>
      <c r="H101" s="3"/>
      <c r="I101" s="3"/>
    </row>
    <row r="102" spans="2:9" s="2" customFormat="1" ht="16.5">
      <c r="B102" s="3"/>
      <c r="C102" s="3"/>
      <c r="D102" s="3"/>
      <c r="E102" s="3"/>
      <c r="F102" s="3"/>
      <c r="G102" s="3"/>
      <c r="H102" s="3"/>
      <c r="I102" s="3"/>
    </row>
    <row r="103" spans="2:9" s="2" customFormat="1" ht="16.5">
      <c r="B103" s="3"/>
      <c r="C103" s="3"/>
      <c r="D103" s="3"/>
      <c r="E103" s="3"/>
      <c r="F103" s="3"/>
      <c r="G103" s="3"/>
      <c r="H103" s="3"/>
      <c r="I103" s="3"/>
    </row>
    <row r="104" spans="2:9" s="2" customFormat="1" ht="16.5">
      <c r="B104" s="3"/>
      <c r="C104" s="3"/>
      <c r="D104" s="3"/>
      <c r="E104" s="3"/>
      <c r="F104" s="3"/>
      <c r="G104" s="3"/>
      <c r="H104" s="3"/>
      <c r="I104" s="3"/>
    </row>
    <row r="105" spans="2:9" s="2" customFormat="1" ht="16.5">
      <c r="B105" s="3"/>
      <c r="C105" s="3"/>
      <c r="D105" s="3"/>
      <c r="E105" s="3"/>
      <c r="F105" s="3"/>
      <c r="G105" s="3"/>
      <c r="H105" s="3"/>
      <c r="I105" s="3"/>
    </row>
    <row r="106" spans="2:9" s="2" customFormat="1" ht="16.5">
      <c r="B106" s="3"/>
      <c r="C106" s="3"/>
      <c r="D106" s="3"/>
      <c r="E106" s="3"/>
      <c r="F106" s="3"/>
      <c r="G106" s="3"/>
      <c r="H106" s="3"/>
      <c r="I106" s="3"/>
    </row>
    <row r="107" spans="2:9" s="2" customFormat="1" ht="16.5">
      <c r="B107" s="3"/>
      <c r="C107" s="3"/>
      <c r="D107" s="3"/>
      <c r="E107" s="3"/>
      <c r="F107" s="3"/>
      <c r="G107" s="3"/>
      <c r="H107" s="3"/>
      <c r="I107" s="3"/>
    </row>
    <row r="108" spans="2:9" s="2" customFormat="1" ht="16.5">
      <c r="B108" s="3"/>
      <c r="C108" s="3"/>
      <c r="D108" s="3"/>
      <c r="E108" s="3"/>
      <c r="F108" s="3"/>
      <c r="G108" s="3"/>
      <c r="H108" s="3"/>
      <c r="I108" s="3"/>
    </row>
    <row r="109" spans="2:9" s="2" customFormat="1" ht="16.5">
      <c r="B109" s="3"/>
      <c r="C109" s="3"/>
      <c r="D109" s="3"/>
      <c r="E109" s="3"/>
      <c r="F109" s="3"/>
      <c r="G109" s="3"/>
      <c r="H109" s="3"/>
      <c r="I109" s="3"/>
    </row>
    <row r="110" spans="2:9" s="2" customFormat="1" ht="16.5">
      <c r="B110" s="3"/>
      <c r="C110" s="3"/>
      <c r="D110" s="3"/>
      <c r="E110" s="3"/>
      <c r="F110" s="3"/>
      <c r="G110" s="3"/>
      <c r="H110" s="3"/>
      <c r="I110" s="3"/>
    </row>
    <row r="111" spans="2:9" s="2" customFormat="1" ht="16.5">
      <c r="B111" s="3"/>
      <c r="C111" s="3"/>
      <c r="D111" s="3"/>
      <c r="E111" s="3"/>
      <c r="F111" s="3"/>
      <c r="G111" s="3"/>
      <c r="H111" s="3"/>
      <c r="I111" s="3"/>
    </row>
    <row r="112" spans="2:9" s="2" customFormat="1" ht="16.5">
      <c r="B112" s="3"/>
      <c r="C112" s="3"/>
      <c r="D112" s="3"/>
      <c r="E112" s="3"/>
      <c r="F112" s="3"/>
      <c r="G112" s="3"/>
      <c r="H112" s="3"/>
      <c r="I112" s="3"/>
    </row>
    <row r="113" spans="2:9" s="2" customFormat="1" ht="16.5">
      <c r="B113" s="3"/>
      <c r="C113" s="3"/>
      <c r="D113" s="3"/>
      <c r="E113" s="3"/>
      <c r="F113" s="3"/>
      <c r="G113" s="3"/>
      <c r="H113" s="3"/>
      <c r="I113" s="3"/>
    </row>
    <row r="114" spans="2:9" s="2" customFormat="1" ht="16.5">
      <c r="B114" s="3"/>
      <c r="C114" s="3"/>
      <c r="D114" s="3"/>
      <c r="E114" s="3"/>
      <c r="F114" s="3"/>
      <c r="G114" s="3"/>
      <c r="H114" s="3"/>
      <c r="I114" s="3"/>
    </row>
    <row r="115" spans="2:9" s="2" customFormat="1" ht="16.5">
      <c r="B115" s="3"/>
      <c r="C115" s="3"/>
      <c r="D115" s="3"/>
      <c r="E115" s="3"/>
      <c r="F115" s="3"/>
      <c r="G115" s="3"/>
      <c r="H115" s="3"/>
      <c r="I115" s="3"/>
    </row>
    <row r="116" spans="2:9" s="2" customFormat="1" ht="16.5">
      <c r="B116" s="3"/>
      <c r="C116" s="3"/>
      <c r="D116" s="3"/>
      <c r="E116" s="3"/>
      <c r="F116" s="3"/>
      <c r="G116" s="3"/>
      <c r="H116" s="3"/>
      <c r="I116" s="3"/>
    </row>
    <row r="117" spans="2:9" s="2" customFormat="1" ht="16.5">
      <c r="B117" s="3"/>
      <c r="C117" s="3"/>
      <c r="D117" s="3"/>
      <c r="E117" s="3"/>
      <c r="F117" s="3"/>
      <c r="G117" s="3"/>
      <c r="H117" s="3"/>
      <c r="I117" s="3"/>
    </row>
    <row r="118" spans="2:9" s="2" customFormat="1" ht="16.5">
      <c r="B118" s="3"/>
      <c r="C118" s="3"/>
      <c r="D118" s="3"/>
      <c r="E118" s="3"/>
      <c r="F118" s="3"/>
      <c r="G118" s="3"/>
      <c r="H118" s="3"/>
      <c r="I118" s="3"/>
    </row>
    <row r="119" spans="2:9" s="2" customFormat="1" ht="16.5">
      <c r="B119" s="3"/>
      <c r="C119" s="3"/>
      <c r="D119" s="3"/>
      <c r="E119" s="3"/>
      <c r="F119" s="3"/>
      <c r="G119" s="3"/>
      <c r="H119" s="3"/>
      <c r="I119" s="3"/>
    </row>
    <row r="120" spans="1:9" ht="16.5">
      <c r="A120" s="2"/>
      <c r="B120" s="3"/>
      <c r="C120" s="3"/>
      <c r="D120" s="3"/>
      <c r="E120" s="3"/>
      <c r="F120" s="3"/>
      <c r="G120" s="3"/>
      <c r="H120" s="3"/>
      <c r="I120" s="3"/>
    </row>
    <row r="121" spans="1:9" ht="16.5">
      <c r="A121" s="2"/>
      <c r="B121" s="3"/>
      <c r="C121" s="3"/>
      <c r="D121" s="3"/>
      <c r="E121" s="3"/>
      <c r="F121" s="3"/>
      <c r="G121" s="3"/>
      <c r="H121" s="3"/>
      <c r="I121" s="3"/>
    </row>
    <row r="122" spans="1:9" ht="16.5">
      <c r="A122" s="2"/>
      <c r="B122" s="3"/>
      <c r="C122" s="3"/>
      <c r="D122" s="3"/>
      <c r="E122" s="3"/>
      <c r="F122" s="3"/>
      <c r="G122" s="3"/>
      <c r="H122" s="3"/>
      <c r="I122" s="3"/>
    </row>
    <row r="123" spans="1:9" ht="16.5">
      <c r="A123" s="2"/>
      <c r="B123" s="3"/>
      <c r="C123" s="3"/>
      <c r="D123" s="3"/>
      <c r="E123" s="3"/>
      <c r="F123" s="3"/>
      <c r="G123" s="3"/>
      <c r="H123" s="3"/>
      <c r="I123" s="3"/>
    </row>
    <row r="124" spans="1:9" ht="16.5">
      <c r="A124" s="2"/>
      <c r="B124" s="3"/>
      <c r="C124" s="3"/>
      <c r="D124" s="3"/>
      <c r="E124" s="3"/>
      <c r="F124" s="3"/>
      <c r="G124" s="3"/>
      <c r="H124" s="3"/>
      <c r="I124" s="3"/>
    </row>
    <row r="125" spans="1:9" ht="16.5">
      <c r="A125" s="2"/>
      <c r="B125" s="3"/>
      <c r="C125" s="3"/>
      <c r="D125" s="3"/>
      <c r="E125" s="3"/>
      <c r="F125" s="3"/>
      <c r="G125" s="3"/>
      <c r="H125" s="3"/>
      <c r="I125" s="3"/>
    </row>
    <row r="126" spans="1:9" ht="16.5">
      <c r="A126" s="2"/>
      <c r="B126" s="3"/>
      <c r="C126" s="3"/>
      <c r="D126" s="3"/>
      <c r="E126" s="3"/>
      <c r="F126" s="3"/>
      <c r="G126" s="3"/>
      <c r="H126" s="3"/>
      <c r="I126" s="3"/>
    </row>
    <row r="127" spans="1:9" ht="16.5">
      <c r="A127" s="2"/>
      <c r="B127" s="3"/>
      <c r="C127" s="3"/>
      <c r="D127" s="3"/>
      <c r="E127" s="3"/>
      <c r="F127" s="3"/>
      <c r="G127" s="3"/>
      <c r="H127" s="3"/>
      <c r="I127" s="3"/>
    </row>
    <row r="128" spans="1:9" ht="16.5">
      <c r="A128" s="2"/>
      <c r="B128" s="3"/>
      <c r="C128" s="3"/>
      <c r="D128" s="3"/>
      <c r="E128" s="3"/>
      <c r="F128" s="3"/>
      <c r="G128" s="3"/>
      <c r="H128" s="3"/>
      <c r="I128" s="3"/>
    </row>
    <row r="129" spans="1:9" ht="16.5">
      <c r="A129" s="2"/>
      <c r="B129" s="3"/>
      <c r="C129" s="3"/>
      <c r="D129" s="3"/>
      <c r="E129" s="3"/>
      <c r="F129" s="3"/>
      <c r="G129" s="3"/>
      <c r="H129" s="3"/>
      <c r="I129" s="3"/>
    </row>
    <row r="130" spans="1:9" ht="16.5">
      <c r="A130" s="2"/>
      <c r="B130" s="3"/>
      <c r="C130" s="3"/>
      <c r="D130" s="3"/>
      <c r="E130" s="3"/>
      <c r="F130" s="3"/>
      <c r="G130" s="3"/>
      <c r="H130" s="3"/>
      <c r="I130" s="3"/>
    </row>
    <row r="131" spans="1:9" ht="16.5">
      <c r="A131" s="2"/>
      <c r="B131" s="3"/>
      <c r="C131" s="3"/>
      <c r="D131" s="3"/>
      <c r="E131" s="3"/>
      <c r="F131" s="3"/>
      <c r="G131" s="3"/>
      <c r="H131" s="3"/>
      <c r="I131" s="3"/>
    </row>
    <row r="132" spans="1:9" ht="16.5">
      <c r="A132" s="2"/>
      <c r="B132" s="3"/>
      <c r="C132" s="3"/>
      <c r="D132" s="3"/>
      <c r="E132" s="3"/>
      <c r="F132" s="3"/>
      <c r="G132" s="3"/>
      <c r="H132" s="3"/>
      <c r="I132" s="3"/>
    </row>
    <row r="133" spans="1:9" ht="16.5">
      <c r="A133" s="2"/>
      <c r="B133" s="3"/>
      <c r="C133" s="3"/>
      <c r="D133" s="3"/>
      <c r="E133" s="3"/>
      <c r="F133" s="3"/>
      <c r="G133" s="3"/>
      <c r="H133" s="3"/>
      <c r="I133" s="3"/>
    </row>
    <row r="134" spans="1:9" ht="16.5">
      <c r="A134" s="2"/>
      <c r="B134" s="3"/>
      <c r="C134" s="3"/>
      <c r="D134" s="3"/>
      <c r="E134" s="3"/>
      <c r="F134" s="3"/>
      <c r="G134" s="3"/>
      <c r="H134" s="3"/>
      <c r="I134" s="3"/>
    </row>
    <row r="135" spans="1:9" ht="16.5">
      <c r="A135" s="2"/>
      <c r="B135" s="3"/>
      <c r="C135" s="3"/>
      <c r="D135" s="3"/>
      <c r="E135" s="3"/>
      <c r="F135" s="3"/>
      <c r="G135" s="3"/>
      <c r="H135" s="3"/>
      <c r="I135" s="3"/>
    </row>
    <row r="136" spans="1:9" ht="16.5">
      <c r="A136" s="2"/>
      <c r="B136" s="3"/>
      <c r="C136" s="3"/>
      <c r="D136" s="3"/>
      <c r="E136" s="3"/>
      <c r="F136" s="3"/>
      <c r="G136" s="3"/>
      <c r="H136" s="3"/>
      <c r="I136" s="3"/>
    </row>
    <row r="137" spans="1:9" ht="16.5">
      <c r="A137" s="2"/>
      <c r="B137" s="3"/>
      <c r="C137" s="3"/>
      <c r="D137" s="3"/>
      <c r="E137" s="3"/>
      <c r="F137" s="3"/>
      <c r="G137" s="3"/>
      <c r="H137" s="3"/>
      <c r="I137" s="3"/>
    </row>
    <row r="138" spans="1:9" ht="16.5">
      <c r="A138" s="2"/>
      <c r="B138" s="3"/>
      <c r="C138" s="3"/>
      <c r="D138" s="3"/>
      <c r="E138" s="3"/>
      <c r="F138" s="3"/>
      <c r="G138" s="3"/>
      <c r="H138" s="3"/>
      <c r="I138" s="3"/>
    </row>
    <row r="139" spans="1:9" ht="16.5">
      <c r="A139" s="2"/>
      <c r="B139" s="3"/>
      <c r="C139" s="3"/>
      <c r="D139" s="3"/>
      <c r="E139" s="3"/>
      <c r="F139" s="3"/>
      <c r="G139" s="3"/>
      <c r="H139" s="3"/>
      <c r="I139" s="3"/>
    </row>
    <row r="140" spans="1:9" ht="16.5">
      <c r="A140" s="2"/>
      <c r="B140" s="3"/>
      <c r="C140" s="3"/>
      <c r="D140" s="3"/>
      <c r="E140" s="3"/>
      <c r="F140" s="3"/>
      <c r="G140" s="3"/>
      <c r="H140" s="3"/>
      <c r="I140" s="3"/>
    </row>
    <row r="141" spans="1:9" ht="16.5">
      <c r="A141" s="2"/>
      <c r="B141" s="3"/>
      <c r="C141" s="3"/>
      <c r="D141" s="3"/>
      <c r="E141" s="3"/>
      <c r="F141" s="3"/>
      <c r="G141" s="3"/>
      <c r="H141" s="3"/>
      <c r="I141" s="3"/>
    </row>
    <row r="142" spans="1:9" ht="16.5">
      <c r="A142" s="2"/>
      <c r="B142" s="3"/>
      <c r="C142" s="3"/>
      <c r="D142" s="3"/>
      <c r="E142" s="3"/>
      <c r="F142" s="3"/>
      <c r="G142" s="3"/>
      <c r="H142" s="3"/>
      <c r="I142" s="3"/>
    </row>
    <row r="143" spans="1:9" ht="16.5">
      <c r="A143" s="2"/>
      <c r="B143" s="3"/>
      <c r="C143" s="3"/>
      <c r="D143" s="3"/>
      <c r="E143" s="3"/>
      <c r="F143" s="3"/>
      <c r="G143" s="3"/>
      <c r="H143" s="3"/>
      <c r="I143" s="3"/>
    </row>
    <row r="144" spans="1:9" ht="16.5">
      <c r="A144" s="2"/>
      <c r="B144" s="3"/>
      <c r="C144" s="3"/>
      <c r="D144" s="3"/>
      <c r="E144" s="3"/>
      <c r="F144" s="3"/>
      <c r="G144" s="3"/>
      <c r="H144" s="3"/>
      <c r="I144" s="3"/>
    </row>
  </sheetData>
  <sheetProtection/>
  <mergeCells count="5">
    <mergeCell ref="A1:I1"/>
    <mergeCell ref="A3:A4"/>
    <mergeCell ref="B3:D3"/>
    <mergeCell ref="E3:G3"/>
    <mergeCell ref="H3:I3"/>
  </mergeCells>
  <printOptions horizontalCentered="1"/>
  <pageMargins left="0.35433070866141736" right="0.35433070866141736" top="0.7874015748031497" bottom="0.5905511811023623" header="0.5118110236220472" footer="0.5118110236220472"/>
  <pageSetup fitToHeight="0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146"/>
  <sheetViews>
    <sheetView zoomScalePageLayoutView="0" workbookViewId="0" topLeftCell="A1">
      <selection activeCell="G4" sqref="G4"/>
    </sheetView>
  </sheetViews>
  <sheetFormatPr defaultColWidth="9.00390625" defaultRowHeight="16.5"/>
  <cols>
    <col min="1" max="1" width="12.875" style="9" bestFit="1" customWidth="1"/>
    <col min="2" max="2" width="14.625" style="1" bestFit="1" customWidth="1"/>
    <col min="3" max="3" width="8.50390625" style="1" bestFit="1" customWidth="1"/>
    <col min="4" max="5" width="14.625" style="1" bestFit="1" customWidth="1"/>
    <col min="6" max="6" width="8.50390625" style="1" bestFit="1" customWidth="1"/>
    <col min="7" max="7" width="14.625" style="1" bestFit="1" customWidth="1"/>
    <col min="8" max="9" width="9.50390625" style="1" bestFit="1" customWidth="1"/>
  </cols>
  <sheetData>
    <row r="1" spans="1:9" s="15" customFormat="1" ht="30" customHeight="1">
      <c r="A1" s="132" t="s">
        <v>190</v>
      </c>
      <c r="B1" s="132"/>
      <c r="C1" s="132"/>
      <c r="D1" s="132"/>
      <c r="E1" s="132"/>
      <c r="F1" s="132"/>
      <c r="G1" s="132"/>
      <c r="H1" s="132"/>
      <c r="I1" s="132"/>
    </row>
    <row r="2" spans="1:9" s="2" customFormat="1" ht="15" customHeight="1" thickBot="1">
      <c r="A2" s="81"/>
      <c r="B2" s="82"/>
      <c r="C2" s="82"/>
      <c r="D2" s="82"/>
      <c r="E2" s="82"/>
      <c r="F2" s="82"/>
      <c r="G2" s="82"/>
      <c r="H2" s="82"/>
      <c r="I2" s="82"/>
    </row>
    <row r="3" spans="1:9" s="2" customFormat="1" ht="21.75" customHeight="1" thickTop="1">
      <c r="A3" s="133" t="s">
        <v>191</v>
      </c>
      <c r="B3" s="134" t="s">
        <v>192</v>
      </c>
      <c r="C3" s="135"/>
      <c r="D3" s="136"/>
      <c r="E3" s="134" t="s">
        <v>193</v>
      </c>
      <c r="F3" s="135"/>
      <c r="G3" s="136"/>
      <c r="H3" s="137" t="s">
        <v>174</v>
      </c>
      <c r="I3" s="138"/>
    </row>
    <row r="4" spans="1:9" s="2" customFormat="1" ht="30.75" customHeight="1">
      <c r="A4" s="133"/>
      <c r="B4" s="95" t="s">
        <v>194</v>
      </c>
      <c r="C4" s="84" t="s">
        <v>207</v>
      </c>
      <c r="D4" s="96" t="s">
        <v>195</v>
      </c>
      <c r="E4" s="95" t="s">
        <v>194</v>
      </c>
      <c r="F4" s="84" t="s">
        <v>207</v>
      </c>
      <c r="G4" s="96" t="s">
        <v>195</v>
      </c>
      <c r="H4" s="92" t="s">
        <v>196</v>
      </c>
      <c r="I4" s="83" t="s">
        <v>197</v>
      </c>
    </row>
    <row r="5" spans="1:9" s="2" customFormat="1" ht="21.75" customHeight="1">
      <c r="A5" s="90" t="s">
        <v>175</v>
      </c>
      <c r="B5" s="97">
        <v>69073337</v>
      </c>
      <c r="C5" s="85">
        <f>B5/$B$29</f>
        <v>0.6674777574290807</v>
      </c>
      <c r="D5" s="98">
        <v>120161700</v>
      </c>
      <c r="E5" s="97">
        <v>65702892</v>
      </c>
      <c r="F5" s="85">
        <f>E5/$E$29</f>
        <v>0.6217834073565285</v>
      </c>
      <c r="G5" s="98">
        <v>92175800</v>
      </c>
      <c r="H5" s="94">
        <f>SUM(B5/E5-1)</f>
        <v>0.05129827466346537</v>
      </c>
      <c r="I5" s="80">
        <f>SUM(D5/G5-1)</f>
        <v>0.30361439770525456</v>
      </c>
    </row>
    <row r="6" spans="1:9" s="2" customFormat="1" ht="21.75" customHeight="1">
      <c r="A6" s="91" t="s">
        <v>198</v>
      </c>
      <c r="B6" s="97">
        <v>14235457</v>
      </c>
      <c r="C6" s="85">
        <f aca="true" t="shared" si="0" ref="C6:C29">B6/$B$29</f>
        <v>0.13756177603433448</v>
      </c>
      <c r="D6" s="98">
        <v>23425800</v>
      </c>
      <c r="E6" s="97">
        <v>9727335</v>
      </c>
      <c r="F6" s="85">
        <f aca="true" t="shared" si="1" ref="F6:F29">E6/$E$29</f>
        <v>0.09205524013765508</v>
      </c>
      <c r="G6" s="98">
        <v>14161300</v>
      </c>
      <c r="H6" s="94">
        <f aca="true" t="shared" si="2" ref="H6:H29">SUM(B6/E6-1)</f>
        <v>0.46344882745376825</v>
      </c>
      <c r="I6" s="80">
        <f aca="true" t="shared" si="3" ref="I6:I29">SUM(D6/G6-1)</f>
        <v>0.6542125369845988</v>
      </c>
    </row>
    <row r="7" spans="1:9" s="2" customFormat="1" ht="21.75" customHeight="1">
      <c r="A7" s="90" t="s">
        <v>176</v>
      </c>
      <c r="B7" s="97">
        <v>5963268</v>
      </c>
      <c r="C7" s="85">
        <f t="shared" si="0"/>
        <v>0.05762496680287213</v>
      </c>
      <c r="D7" s="98">
        <v>11019300</v>
      </c>
      <c r="E7" s="97">
        <v>1938395</v>
      </c>
      <c r="F7" s="85">
        <f t="shared" si="1"/>
        <v>0.018344121715416394</v>
      </c>
      <c r="G7" s="98">
        <v>3520600</v>
      </c>
      <c r="H7" s="94">
        <f t="shared" si="2"/>
        <v>2.076394646086066</v>
      </c>
      <c r="I7" s="80">
        <f t="shared" si="3"/>
        <v>2.129949440436289</v>
      </c>
    </row>
    <row r="8" spans="1:9" s="2" customFormat="1" ht="21.75" customHeight="1">
      <c r="A8" s="91" t="s">
        <v>199</v>
      </c>
      <c r="B8" s="97">
        <v>5913388</v>
      </c>
      <c r="C8" s="85">
        <f t="shared" si="0"/>
        <v>0.057142960402333486</v>
      </c>
      <c r="D8" s="98">
        <v>9740900</v>
      </c>
      <c r="E8" s="97">
        <v>17937052</v>
      </c>
      <c r="F8" s="85">
        <f t="shared" si="1"/>
        <v>0.16974840788577822</v>
      </c>
      <c r="G8" s="98">
        <v>27532600</v>
      </c>
      <c r="H8" s="94">
        <f t="shared" si="2"/>
        <v>-0.6703255362140892</v>
      </c>
      <c r="I8" s="80">
        <f t="shared" si="3"/>
        <v>-0.646204862599246</v>
      </c>
    </row>
    <row r="9" spans="1:9" s="2" customFormat="1" ht="21.75" customHeight="1">
      <c r="A9" s="91" t="s">
        <v>200</v>
      </c>
      <c r="B9" s="97">
        <v>2416494</v>
      </c>
      <c r="C9" s="85">
        <f t="shared" si="0"/>
        <v>0.023351354748661252</v>
      </c>
      <c r="D9" s="98">
        <v>4285100</v>
      </c>
      <c r="E9" s="97">
        <v>1645640</v>
      </c>
      <c r="F9" s="85">
        <f t="shared" si="1"/>
        <v>0.015573616553776622</v>
      </c>
      <c r="G9" s="98">
        <v>2460300</v>
      </c>
      <c r="H9" s="94">
        <f t="shared" si="2"/>
        <v>0.4684220121047131</v>
      </c>
      <c r="I9" s="80">
        <f t="shared" si="3"/>
        <v>0.7416981668902167</v>
      </c>
    </row>
    <row r="10" spans="1:9" s="2" customFormat="1" ht="21.75" customHeight="1">
      <c r="A10" s="91" t="s">
        <v>201</v>
      </c>
      <c r="B10" s="97">
        <v>1686522</v>
      </c>
      <c r="C10" s="85">
        <f t="shared" si="0"/>
        <v>0.01629740173715377</v>
      </c>
      <c r="D10" s="98">
        <v>2959400</v>
      </c>
      <c r="E10" s="97">
        <v>933481</v>
      </c>
      <c r="F10" s="85">
        <f t="shared" si="1"/>
        <v>0.008834055537198874</v>
      </c>
      <c r="G10" s="98">
        <v>1345200</v>
      </c>
      <c r="H10" s="94">
        <f t="shared" si="2"/>
        <v>0.8067020110746763</v>
      </c>
      <c r="I10" s="80">
        <f t="shared" si="3"/>
        <v>1.1999702646446626</v>
      </c>
    </row>
    <row r="11" spans="1:9" s="2" customFormat="1" ht="21.75" customHeight="1">
      <c r="A11" s="91" t="s">
        <v>202</v>
      </c>
      <c r="B11" s="97">
        <v>1452745</v>
      </c>
      <c r="C11" s="85">
        <f t="shared" si="0"/>
        <v>0.014038339782488137</v>
      </c>
      <c r="D11" s="98">
        <v>2682200</v>
      </c>
      <c r="E11" s="97">
        <v>2064790</v>
      </c>
      <c r="F11" s="85">
        <f t="shared" si="1"/>
        <v>0.019540268663907314</v>
      </c>
      <c r="G11" s="98">
        <v>3028400</v>
      </c>
      <c r="H11" s="94">
        <f t="shared" si="2"/>
        <v>-0.296419974912703</v>
      </c>
      <c r="I11" s="80">
        <f t="shared" si="3"/>
        <v>-0.11431779157310795</v>
      </c>
    </row>
    <row r="12" spans="1:9" s="2" customFormat="1" ht="21.75" customHeight="1">
      <c r="A12" s="91" t="s">
        <v>177</v>
      </c>
      <c r="B12" s="97">
        <v>410138</v>
      </c>
      <c r="C12" s="85">
        <f t="shared" si="0"/>
        <v>0.003963294729432984</v>
      </c>
      <c r="D12" s="98">
        <v>623800</v>
      </c>
      <c r="E12" s="97">
        <v>0</v>
      </c>
      <c r="F12" s="85">
        <f t="shared" si="1"/>
        <v>0</v>
      </c>
      <c r="G12" s="98">
        <v>0</v>
      </c>
      <c r="H12" s="93">
        <v>0</v>
      </c>
      <c r="I12" s="53">
        <v>0</v>
      </c>
    </row>
    <row r="13" spans="1:9" s="2" customFormat="1" ht="21.75" customHeight="1">
      <c r="A13" s="91" t="s">
        <v>178</v>
      </c>
      <c r="B13" s="97">
        <v>398674</v>
      </c>
      <c r="C13" s="85">
        <f t="shared" si="0"/>
        <v>0.003852514429196917</v>
      </c>
      <c r="D13" s="98">
        <v>728000</v>
      </c>
      <c r="E13" s="97">
        <v>840568</v>
      </c>
      <c r="F13" s="85">
        <f t="shared" si="1"/>
        <v>0.00795476757940674</v>
      </c>
      <c r="G13" s="98">
        <v>1211400</v>
      </c>
      <c r="H13" s="94">
        <f t="shared" si="2"/>
        <v>-0.5257088064261308</v>
      </c>
      <c r="I13" s="80">
        <f t="shared" si="3"/>
        <v>-0.3990424302459964</v>
      </c>
    </row>
    <row r="14" spans="1:9" s="2" customFormat="1" ht="21.75" customHeight="1">
      <c r="A14" s="91" t="s">
        <v>179</v>
      </c>
      <c r="B14" s="97">
        <v>390282</v>
      </c>
      <c r="C14" s="85">
        <f t="shared" si="0"/>
        <v>0.0037714198479354842</v>
      </c>
      <c r="D14" s="98">
        <v>629900</v>
      </c>
      <c r="E14" s="97">
        <v>299980</v>
      </c>
      <c r="F14" s="85">
        <f t="shared" si="1"/>
        <v>0.0028388793987761058</v>
      </c>
      <c r="G14" s="98">
        <v>432800</v>
      </c>
      <c r="H14" s="94">
        <f t="shared" si="2"/>
        <v>0.30102673511567435</v>
      </c>
      <c r="I14" s="80">
        <f t="shared" si="3"/>
        <v>0.4554066543438078</v>
      </c>
    </row>
    <row r="15" spans="1:9" s="2" customFormat="1" ht="21.75" customHeight="1">
      <c r="A15" s="90" t="s">
        <v>180</v>
      </c>
      <c r="B15" s="97">
        <v>301512</v>
      </c>
      <c r="C15" s="85">
        <f t="shared" si="0"/>
        <v>0.002913606933424354</v>
      </c>
      <c r="D15" s="98">
        <v>595800</v>
      </c>
      <c r="E15" s="97">
        <v>292040</v>
      </c>
      <c r="F15" s="85">
        <f t="shared" si="1"/>
        <v>0.0027637387146428895</v>
      </c>
      <c r="G15" s="98">
        <v>341800</v>
      </c>
      <c r="H15" s="94">
        <f t="shared" si="2"/>
        <v>0.032433913162580374</v>
      </c>
      <c r="I15" s="80">
        <f t="shared" si="3"/>
        <v>0.7431246342890578</v>
      </c>
    </row>
    <row r="16" spans="1:9" s="2" customFormat="1" ht="21.75" customHeight="1">
      <c r="A16" s="91" t="s">
        <v>203</v>
      </c>
      <c r="B16" s="97">
        <v>256245</v>
      </c>
      <c r="C16" s="85">
        <f t="shared" si="0"/>
        <v>0.0024761774279475563</v>
      </c>
      <c r="D16" s="98">
        <v>593300</v>
      </c>
      <c r="E16" s="97">
        <v>559355</v>
      </c>
      <c r="F16" s="85">
        <f t="shared" si="1"/>
        <v>0.0052934908530649</v>
      </c>
      <c r="G16" s="98">
        <v>1183100</v>
      </c>
      <c r="H16" s="94">
        <f t="shared" si="2"/>
        <v>-0.5418920006078429</v>
      </c>
      <c r="I16" s="80">
        <f t="shared" si="3"/>
        <v>-0.49852083509424394</v>
      </c>
    </row>
    <row r="17" spans="1:9" s="2" customFormat="1" ht="21.75" customHeight="1">
      <c r="A17" s="91" t="s">
        <v>204</v>
      </c>
      <c r="B17" s="97">
        <v>224163</v>
      </c>
      <c r="C17" s="85">
        <f t="shared" si="0"/>
        <v>0.002166158796390205</v>
      </c>
      <c r="D17" s="98">
        <v>281600</v>
      </c>
      <c r="E17" s="97">
        <v>100603</v>
      </c>
      <c r="F17" s="85">
        <f t="shared" si="1"/>
        <v>0.0009520627513669997</v>
      </c>
      <c r="G17" s="98">
        <v>141300</v>
      </c>
      <c r="H17" s="94">
        <f t="shared" si="2"/>
        <v>1.22819399023886</v>
      </c>
      <c r="I17" s="80">
        <f t="shared" si="3"/>
        <v>0.9929228591648973</v>
      </c>
    </row>
    <row r="18" spans="1:9" s="2" customFormat="1" ht="21.75" customHeight="1">
      <c r="A18" s="91" t="s">
        <v>181</v>
      </c>
      <c r="B18" s="97">
        <v>205792</v>
      </c>
      <c r="C18" s="85">
        <f t="shared" si="0"/>
        <v>0.0019886339450611076</v>
      </c>
      <c r="D18" s="98">
        <v>313200</v>
      </c>
      <c r="E18" s="97">
        <v>2071623</v>
      </c>
      <c r="F18" s="85">
        <f t="shared" si="1"/>
        <v>0.019604933184648152</v>
      </c>
      <c r="G18" s="98">
        <v>2896400</v>
      </c>
      <c r="H18" s="94">
        <f t="shared" si="2"/>
        <v>-0.9006614620517344</v>
      </c>
      <c r="I18" s="80">
        <f t="shared" si="3"/>
        <v>-0.8918657643971827</v>
      </c>
    </row>
    <row r="19" spans="1:9" s="2" customFormat="1" ht="21.75" customHeight="1">
      <c r="A19" s="91" t="s">
        <v>182</v>
      </c>
      <c r="B19" s="97">
        <v>187554</v>
      </c>
      <c r="C19" s="85">
        <f t="shared" si="0"/>
        <v>0.0018123943152891801</v>
      </c>
      <c r="D19" s="98">
        <v>360600</v>
      </c>
      <c r="E19" s="97">
        <v>0</v>
      </c>
      <c r="F19" s="85">
        <f t="shared" si="1"/>
        <v>0</v>
      </c>
      <c r="G19" s="98">
        <v>0</v>
      </c>
      <c r="H19" s="93">
        <v>0</v>
      </c>
      <c r="I19" s="53">
        <v>0</v>
      </c>
    </row>
    <row r="20" spans="1:9" s="2" customFormat="1" ht="21.75" customHeight="1">
      <c r="A20" s="91" t="s">
        <v>183</v>
      </c>
      <c r="B20" s="97">
        <v>103000</v>
      </c>
      <c r="C20" s="85">
        <f t="shared" si="0"/>
        <v>0.0009953219578083409</v>
      </c>
      <c r="D20" s="98">
        <v>134700</v>
      </c>
      <c r="E20" s="97">
        <v>0</v>
      </c>
      <c r="F20" s="85">
        <f t="shared" si="1"/>
        <v>0</v>
      </c>
      <c r="G20" s="98">
        <v>0</v>
      </c>
      <c r="H20" s="93">
        <v>0</v>
      </c>
      <c r="I20" s="53">
        <v>0</v>
      </c>
    </row>
    <row r="21" spans="1:9" s="2" customFormat="1" ht="21.75" customHeight="1">
      <c r="A21" s="91" t="s">
        <v>184</v>
      </c>
      <c r="B21" s="97">
        <v>98666</v>
      </c>
      <c r="C21" s="85">
        <f t="shared" si="0"/>
        <v>0.0009534411290205608</v>
      </c>
      <c r="D21" s="98">
        <v>179300</v>
      </c>
      <c r="E21" s="97">
        <v>172380</v>
      </c>
      <c r="F21" s="85">
        <f t="shared" si="1"/>
        <v>0.0016313288577939366</v>
      </c>
      <c r="G21" s="98">
        <v>237200</v>
      </c>
      <c r="H21" s="94">
        <f t="shared" si="2"/>
        <v>-0.4276250145028425</v>
      </c>
      <c r="I21" s="80">
        <f t="shared" si="3"/>
        <v>-0.24409780775716694</v>
      </c>
    </row>
    <row r="22" spans="1:9" s="2" customFormat="1" ht="21.75" customHeight="1">
      <c r="A22" s="91" t="s">
        <v>185</v>
      </c>
      <c r="B22" s="97">
        <v>73556</v>
      </c>
      <c r="C22" s="85">
        <f t="shared" si="0"/>
        <v>0.0007107951643548575</v>
      </c>
      <c r="D22" s="98">
        <v>136200</v>
      </c>
      <c r="E22" s="97">
        <v>0</v>
      </c>
      <c r="F22" s="85">
        <f t="shared" si="1"/>
        <v>0</v>
      </c>
      <c r="G22" s="98">
        <v>0</v>
      </c>
      <c r="H22" s="93">
        <v>0</v>
      </c>
      <c r="I22" s="53">
        <v>0</v>
      </c>
    </row>
    <row r="23" spans="1:9" s="2" customFormat="1" ht="21.75" customHeight="1">
      <c r="A23" s="91" t="s">
        <v>186</v>
      </c>
      <c r="B23" s="97">
        <v>67983</v>
      </c>
      <c r="C23" s="85">
        <f t="shared" si="0"/>
        <v>0.0006569414821134412</v>
      </c>
      <c r="D23" s="98">
        <v>225800</v>
      </c>
      <c r="E23" s="97">
        <v>63907</v>
      </c>
      <c r="F23" s="85">
        <f t="shared" si="1"/>
        <v>0.0006047878716500586</v>
      </c>
      <c r="G23" s="98">
        <v>157500</v>
      </c>
      <c r="H23" s="94">
        <f t="shared" si="2"/>
        <v>0.06378018057489787</v>
      </c>
      <c r="I23" s="80">
        <f t="shared" si="3"/>
        <v>0.4336507936507936</v>
      </c>
    </row>
    <row r="24" spans="1:9" s="2" customFormat="1" ht="21.75" customHeight="1">
      <c r="A24" s="91" t="s">
        <v>205</v>
      </c>
      <c r="B24" s="97">
        <v>25176</v>
      </c>
      <c r="C24" s="85">
        <f t="shared" si="0"/>
        <v>0.00024328374378429892</v>
      </c>
      <c r="D24" s="98">
        <v>41000</v>
      </c>
      <c r="E24" s="97">
        <v>108671</v>
      </c>
      <c r="F24" s="85">
        <f t="shared" si="1"/>
        <v>0.0010284147714660918</v>
      </c>
      <c r="G24" s="98">
        <v>94300</v>
      </c>
      <c r="H24" s="94">
        <f t="shared" si="2"/>
        <v>-0.7683282568486532</v>
      </c>
      <c r="I24" s="80">
        <f t="shared" si="3"/>
        <v>-0.5652173913043479</v>
      </c>
    </row>
    <row r="25" spans="1:9" s="2" customFormat="1" ht="21.75" customHeight="1">
      <c r="A25" s="91" t="s">
        <v>187</v>
      </c>
      <c r="B25" s="97">
        <v>125</v>
      </c>
      <c r="C25" s="85">
        <f t="shared" si="0"/>
        <v>1.2079149973402195E-06</v>
      </c>
      <c r="D25" s="98">
        <v>1500</v>
      </c>
      <c r="E25" s="97">
        <v>1055</v>
      </c>
      <c r="F25" s="85">
        <f t="shared" si="1"/>
        <v>9.984058156239721E-06</v>
      </c>
      <c r="G25" s="98">
        <v>2200</v>
      </c>
      <c r="H25" s="94">
        <f t="shared" si="2"/>
        <v>-0.8815165876777251</v>
      </c>
      <c r="I25" s="80">
        <f t="shared" si="3"/>
        <v>-0.31818181818181823</v>
      </c>
    </row>
    <row r="26" spans="1:9" s="2" customFormat="1" ht="21.75" customHeight="1">
      <c r="A26" s="91" t="s">
        <v>188</v>
      </c>
      <c r="B26" s="97">
        <v>26</v>
      </c>
      <c r="C26" s="85">
        <f t="shared" si="0"/>
        <v>2.5124631944676564E-07</v>
      </c>
      <c r="D26" s="98">
        <v>300</v>
      </c>
      <c r="E26" s="97">
        <v>0</v>
      </c>
      <c r="F26" s="85">
        <f t="shared" si="1"/>
        <v>0</v>
      </c>
      <c r="G26" s="98">
        <v>100</v>
      </c>
      <c r="H26" s="93">
        <v>0</v>
      </c>
      <c r="I26" s="80">
        <f t="shared" si="3"/>
        <v>2</v>
      </c>
    </row>
    <row r="27" spans="1:9" s="2" customFormat="1" ht="21.75" customHeight="1">
      <c r="A27" s="91" t="s">
        <v>206</v>
      </c>
      <c r="B27" s="97">
        <v>0</v>
      </c>
      <c r="C27" s="85">
        <f t="shared" si="0"/>
        <v>0</v>
      </c>
      <c r="D27" s="98">
        <v>0</v>
      </c>
      <c r="E27" s="97">
        <v>1199616</v>
      </c>
      <c r="F27" s="85">
        <f t="shared" si="1"/>
        <v>0.01135264067218547</v>
      </c>
      <c r="G27" s="98">
        <v>1444200</v>
      </c>
      <c r="H27" s="94">
        <f t="shared" si="2"/>
        <v>-1</v>
      </c>
      <c r="I27" s="80">
        <f t="shared" si="3"/>
        <v>-1</v>
      </c>
    </row>
    <row r="28" spans="1:9" s="2" customFormat="1" ht="21.75" customHeight="1">
      <c r="A28" s="91" t="s">
        <v>189</v>
      </c>
      <c r="B28" s="97">
        <v>0</v>
      </c>
      <c r="C28" s="85">
        <f t="shared" si="0"/>
        <v>0</v>
      </c>
      <c r="D28" s="98">
        <v>0</v>
      </c>
      <c r="E28" s="97">
        <v>9072</v>
      </c>
      <c r="F28" s="85">
        <f t="shared" si="1"/>
        <v>8.58534365814282E-05</v>
      </c>
      <c r="G28" s="98">
        <v>28900</v>
      </c>
      <c r="H28" s="94">
        <f t="shared" si="2"/>
        <v>-1</v>
      </c>
      <c r="I28" s="80">
        <f t="shared" si="3"/>
        <v>-1</v>
      </c>
    </row>
    <row r="29" spans="1:9" s="2" customFormat="1" ht="27.75" customHeight="1" thickBot="1">
      <c r="A29" s="99" t="s">
        <v>208</v>
      </c>
      <c r="B29" s="100">
        <v>103484103</v>
      </c>
      <c r="C29" s="101">
        <f t="shared" si="0"/>
        <v>1</v>
      </c>
      <c r="D29" s="102">
        <v>179119400</v>
      </c>
      <c r="E29" s="104">
        <v>105668455</v>
      </c>
      <c r="F29" s="101">
        <f t="shared" si="1"/>
        <v>1</v>
      </c>
      <c r="G29" s="105">
        <v>152395400</v>
      </c>
      <c r="H29" s="103">
        <f t="shared" si="2"/>
        <v>-0.02067175109165742</v>
      </c>
      <c r="I29" s="86">
        <f t="shared" si="3"/>
        <v>0.17535962371567648</v>
      </c>
    </row>
    <row r="30" spans="2:9" s="2" customFormat="1" ht="17.25" thickTop="1">
      <c r="B30" s="3"/>
      <c r="C30" s="3"/>
      <c r="D30" s="3"/>
      <c r="E30" s="3"/>
      <c r="F30" s="3"/>
      <c r="G30" s="3"/>
      <c r="H30" s="13"/>
      <c r="I30" s="13"/>
    </row>
    <row r="31" spans="2:9" s="2" customFormat="1" ht="16.5">
      <c r="B31" s="3"/>
      <c r="C31" s="3"/>
      <c r="D31" s="3"/>
      <c r="E31" s="3"/>
      <c r="F31" s="3"/>
      <c r="G31" s="3"/>
      <c r="H31" s="13"/>
      <c r="I31" s="13"/>
    </row>
    <row r="32" spans="2:9" s="2" customFormat="1" ht="16.5">
      <c r="B32" s="3"/>
      <c r="C32" s="3"/>
      <c r="D32" s="3"/>
      <c r="E32" s="3"/>
      <c r="F32" s="3"/>
      <c r="G32" s="3"/>
      <c r="H32" s="13"/>
      <c r="I32" s="13"/>
    </row>
    <row r="33" spans="2:9" s="2" customFormat="1" ht="16.5">
      <c r="B33" s="3"/>
      <c r="C33" s="3"/>
      <c r="D33" s="3"/>
      <c r="E33" s="3"/>
      <c r="F33" s="3"/>
      <c r="G33" s="3"/>
      <c r="H33" s="13"/>
      <c r="I33" s="13"/>
    </row>
    <row r="34" spans="2:9" s="2" customFormat="1" ht="16.5">
      <c r="B34" s="3"/>
      <c r="C34" s="3"/>
      <c r="D34" s="3"/>
      <c r="E34" s="3"/>
      <c r="F34" s="3"/>
      <c r="G34" s="3"/>
      <c r="H34" s="13"/>
      <c r="I34" s="13"/>
    </row>
    <row r="35" spans="2:9" s="2" customFormat="1" ht="16.5">
      <c r="B35" s="3"/>
      <c r="C35" s="3"/>
      <c r="D35" s="3"/>
      <c r="E35" s="3"/>
      <c r="F35" s="3"/>
      <c r="G35" s="3"/>
      <c r="H35" s="13"/>
      <c r="I35" s="13"/>
    </row>
    <row r="36" spans="2:9" s="2" customFormat="1" ht="16.5">
      <c r="B36" s="3"/>
      <c r="C36" s="3"/>
      <c r="D36" s="3"/>
      <c r="E36" s="3"/>
      <c r="F36" s="3"/>
      <c r="G36" s="3"/>
      <c r="H36" s="13"/>
      <c r="I36" s="13"/>
    </row>
    <row r="37" spans="2:9" s="2" customFormat="1" ht="16.5">
      <c r="B37" s="3"/>
      <c r="C37" s="3"/>
      <c r="D37" s="3"/>
      <c r="E37" s="3"/>
      <c r="F37" s="3"/>
      <c r="G37" s="3"/>
      <c r="H37" s="13"/>
      <c r="I37" s="13"/>
    </row>
    <row r="38" spans="2:9" s="2" customFormat="1" ht="16.5">
      <c r="B38" s="3"/>
      <c r="C38" s="3"/>
      <c r="D38" s="3"/>
      <c r="E38" s="3"/>
      <c r="F38" s="3"/>
      <c r="G38" s="3"/>
      <c r="H38" s="13"/>
      <c r="I38" s="13"/>
    </row>
    <row r="39" spans="2:9" s="2" customFormat="1" ht="16.5">
      <c r="B39" s="3"/>
      <c r="C39" s="3"/>
      <c r="D39" s="3"/>
      <c r="E39" s="3"/>
      <c r="F39" s="3"/>
      <c r="G39" s="3"/>
      <c r="H39" s="13"/>
      <c r="I39" s="13"/>
    </row>
    <row r="40" spans="2:9" s="2" customFormat="1" ht="16.5">
      <c r="B40" s="3"/>
      <c r="C40" s="3"/>
      <c r="D40" s="3"/>
      <c r="E40" s="3"/>
      <c r="F40" s="3"/>
      <c r="G40" s="3"/>
      <c r="H40" s="13"/>
      <c r="I40" s="13"/>
    </row>
    <row r="41" spans="2:9" s="2" customFormat="1" ht="16.5">
      <c r="B41" s="3"/>
      <c r="C41" s="3"/>
      <c r="D41" s="3"/>
      <c r="E41" s="3"/>
      <c r="F41" s="3"/>
      <c r="G41" s="3"/>
      <c r="H41" s="13"/>
      <c r="I41" s="13"/>
    </row>
    <row r="42" spans="2:9" s="2" customFormat="1" ht="16.5">
      <c r="B42" s="3"/>
      <c r="C42" s="3"/>
      <c r="D42" s="3"/>
      <c r="E42" s="3"/>
      <c r="F42" s="3"/>
      <c r="G42" s="3"/>
      <c r="H42" s="13"/>
      <c r="I42" s="13"/>
    </row>
    <row r="43" spans="2:9" s="2" customFormat="1" ht="16.5">
      <c r="B43" s="3"/>
      <c r="C43" s="3"/>
      <c r="D43" s="3"/>
      <c r="E43" s="3"/>
      <c r="F43" s="3"/>
      <c r="G43" s="3"/>
      <c r="H43" s="13"/>
      <c r="I43" s="13"/>
    </row>
    <row r="44" spans="2:9" s="2" customFormat="1" ht="16.5">
      <c r="B44" s="3"/>
      <c r="C44" s="3"/>
      <c r="D44" s="3"/>
      <c r="E44" s="3"/>
      <c r="F44" s="3"/>
      <c r="G44" s="3"/>
      <c r="H44" s="13"/>
      <c r="I44" s="13"/>
    </row>
    <row r="45" spans="2:9" s="2" customFormat="1" ht="16.5">
      <c r="B45" s="3"/>
      <c r="C45" s="3"/>
      <c r="D45" s="3"/>
      <c r="E45" s="3"/>
      <c r="F45" s="3"/>
      <c r="G45" s="3"/>
      <c r="H45" s="13"/>
      <c r="I45" s="13"/>
    </row>
    <row r="46" spans="2:9" s="2" customFormat="1" ht="16.5">
      <c r="B46" s="3"/>
      <c r="C46" s="3"/>
      <c r="D46" s="3"/>
      <c r="E46" s="3"/>
      <c r="F46" s="3"/>
      <c r="G46" s="3"/>
      <c r="H46" s="13"/>
      <c r="I46" s="13"/>
    </row>
    <row r="47" spans="2:9" s="2" customFormat="1" ht="16.5">
      <c r="B47" s="3"/>
      <c r="C47" s="3"/>
      <c r="D47" s="3"/>
      <c r="E47" s="3"/>
      <c r="F47" s="3"/>
      <c r="G47" s="3"/>
      <c r="H47" s="13"/>
      <c r="I47" s="13"/>
    </row>
    <row r="48" spans="2:9" s="2" customFormat="1" ht="16.5">
      <c r="B48" s="3"/>
      <c r="C48" s="3"/>
      <c r="D48" s="3"/>
      <c r="E48" s="3"/>
      <c r="F48" s="3"/>
      <c r="G48" s="3"/>
      <c r="H48" s="13"/>
      <c r="I48" s="13"/>
    </row>
    <row r="49" spans="2:9" s="2" customFormat="1" ht="16.5">
      <c r="B49" s="3"/>
      <c r="C49" s="3"/>
      <c r="D49" s="3"/>
      <c r="E49" s="3"/>
      <c r="F49" s="3"/>
      <c r="G49" s="3"/>
      <c r="H49" s="3"/>
      <c r="I49" s="3"/>
    </row>
    <row r="50" spans="2:9" s="2" customFormat="1" ht="16.5">
      <c r="B50" s="3"/>
      <c r="C50" s="3"/>
      <c r="D50" s="3"/>
      <c r="E50" s="3"/>
      <c r="F50" s="3"/>
      <c r="G50" s="3"/>
      <c r="H50" s="3"/>
      <c r="I50" s="3"/>
    </row>
    <row r="51" spans="2:9" s="2" customFormat="1" ht="16.5">
      <c r="B51" s="3"/>
      <c r="C51" s="3"/>
      <c r="D51" s="3"/>
      <c r="E51" s="3"/>
      <c r="F51" s="3"/>
      <c r="G51" s="3"/>
      <c r="H51" s="3"/>
      <c r="I51" s="3"/>
    </row>
    <row r="52" spans="2:9" s="2" customFormat="1" ht="16.5">
      <c r="B52" s="3"/>
      <c r="C52" s="3"/>
      <c r="D52" s="3"/>
      <c r="E52" s="3"/>
      <c r="F52" s="3"/>
      <c r="G52" s="3"/>
      <c r="H52" s="3"/>
      <c r="I52" s="3"/>
    </row>
    <row r="53" spans="2:9" s="2" customFormat="1" ht="16.5">
      <c r="B53" s="3"/>
      <c r="C53" s="3"/>
      <c r="D53" s="3"/>
      <c r="E53" s="3"/>
      <c r="F53" s="3"/>
      <c r="G53" s="3"/>
      <c r="H53" s="3"/>
      <c r="I53" s="3"/>
    </row>
    <row r="54" spans="2:9" s="2" customFormat="1" ht="16.5">
      <c r="B54" s="3"/>
      <c r="C54" s="3"/>
      <c r="D54" s="3"/>
      <c r="E54" s="3"/>
      <c r="F54" s="3"/>
      <c r="G54" s="3"/>
      <c r="H54" s="3"/>
      <c r="I54" s="3"/>
    </row>
    <row r="55" spans="2:9" s="2" customFormat="1" ht="16.5">
      <c r="B55" s="3"/>
      <c r="C55" s="3"/>
      <c r="D55" s="3"/>
      <c r="E55" s="3"/>
      <c r="F55" s="3"/>
      <c r="G55" s="3"/>
      <c r="H55" s="3"/>
      <c r="I55" s="3"/>
    </row>
    <row r="56" spans="2:9" s="2" customFormat="1" ht="16.5">
      <c r="B56" s="3"/>
      <c r="C56" s="3"/>
      <c r="D56" s="3"/>
      <c r="E56" s="3"/>
      <c r="F56" s="3"/>
      <c r="G56" s="3"/>
      <c r="H56" s="3"/>
      <c r="I56" s="3"/>
    </row>
    <row r="57" spans="2:9" s="2" customFormat="1" ht="16.5">
      <c r="B57" s="3"/>
      <c r="C57" s="3"/>
      <c r="D57" s="3"/>
      <c r="E57" s="3"/>
      <c r="F57" s="3"/>
      <c r="G57" s="3"/>
      <c r="H57" s="3"/>
      <c r="I57" s="3"/>
    </row>
    <row r="58" spans="2:9" s="2" customFormat="1" ht="16.5">
      <c r="B58" s="3"/>
      <c r="C58" s="3"/>
      <c r="D58" s="3"/>
      <c r="E58" s="3"/>
      <c r="F58" s="3"/>
      <c r="G58" s="3"/>
      <c r="H58" s="3"/>
      <c r="I58" s="3"/>
    </row>
    <row r="59" spans="2:9" s="2" customFormat="1" ht="16.5">
      <c r="B59" s="3"/>
      <c r="C59" s="3"/>
      <c r="D59" s="3"/>
      <c r="E59" s="3"/>
      <c r="F59" s="3"/>
      <c r="G59" s="3"/>
      <c r="H59" s="3"/>
      <c r="I59" s="3"/>
    </row>
    <row r="60" spans="2:9" s="2" customFormat="1" ht="16.5">
      <c r="B60" s="3"/>
      <c r="C60" s="3"/>
      <c r="D60" s="3"/>
      <c r="E60" s="3"/>
      <c r="F60" s="3"/>
      <c r="G60" s="3"/>
      <c r="H60" s="3"/>
      <c r="I60" s="3"/>
    </row>
    <row r="61" spans="2:9" s="2" customFormat="1" ht="16.5">
      <c r="B61" s="3"/>
      <c r="C61" s="3"/>
      <c r="D61" s="3"/>
      <c r="E61" s="3"/>
      <c r="F61" s="3"/>
      <c r="G61" s="3"/>
      <c r="H61" s="3"/>
      <c r="I61" s="3"/>
    </row>
    <row r="62" spans="2:9" s="2" customFormat="1" ht="16.5">
      <c r="B62" s="3"/>
      <c r="C62" s="3"/>
      <c r="D62" s="3"/>
      <c r="E62" s="3"/>
      <c r="F62" s="3"/>
      <c r="G62" s="3"/>
      <c r="H62" s="3"/>
      <c r="I62" s="3"/>
    </row>
    <row r="63" spans="2:9" s="2" customFormat="1" ht="16.5">
      <c r="B63" s="3"/>
      <c r="C63" s="3"/>
      <c r="D63" s="3"/>
      <c r="E63" s="3"/>
      <c r="F63" s="3"/>
      <c r="G63" s="3"/>
      <c r="H63" s="3"/>
      <c r="I63" s="3"/>
    </row>
    <row r="64" spans="2:9" s="2" customFormat="1" ht="16.5">
      <c r="B64" s="3"/>
      <c r="C64" s="3"/>
      <c r="D64" s="3"/>
      <c r="E64" s="3"/>
      <c r="F64" s="3"/>
      <c r="G64" s="3"/>
      <c r="H64" s="3"/>
      <c r="I64" s="3"/>
    </row>
    <row r="65" spans="2:9" s="2" customFormat="1" ht="16.5">
      <c r="B65" s="3"/>
      <c r="C65" s="3"/>
      <c r="D65" s="3"/>
      <c r="E65" s="3"/>
      <c r="F65" s="3"/>
      <c r="G65" s="3"/>
      <c r="H65" s="3"/>
      <c r="I65" s="3"/>
    </row>
    <row r="66" spans="2:9" s="2" customFormat="1" ht="16.5">
      <c r="B66" s="3"/>
      <c r="C66" s="3"/>
      <c r="D66" s="3"/>
      <c r="E66" s="3"/>
      <c r="F66" s="3"/>
      <c r="G66" s="3"/>
      <c r="H66" s="3"/>
      <c r="I66" s="3"/>
    </row>
    <row r="67" spans="2:9" s="2" customFormat="1" ht="16.5">
      <c r="B67" s="3"/>
      <c r="C67" s="3"/>
      <c r="D67" s="3"/>
      <c r="E67" s="3"/>
      <c r="F67" s="3"/>
      <c r="G67" s="3"/>
      <c r="H67" s="3"/>
      <c r="I67" s="3"/>
    </row>
    <row r="68" spans="2:9" s="2" customFormat="1" ht="16.5">
      <c r="B68" s="3"/>
      <c r="C68" s="3"/>
      <c r="D68" s="3"/>
      <c r="E68" s="3"/>
      <c r="F68" s="3"/>
      <c r="G68" s="3"/>
      <c r="H68" s="3"/>
      <c r="I68" s="3"/>
    </row>
    <row r="69" spans="2:9" s="2" customFormat="1" ht="16.5">
      <c r="B69" s="3"/>
      <c r="C69" s="3"/>
      <c r="D69" s="3"/>
      <c r="E69" s="3"/>
      <c r="F69" s="3"/>
      <c r="G69" s="3"/>
      <c r="H69" s="3"/>
      <c r="I69" s="3"/>
    </row>
    <row r="70" spans="2:9" s="2" customFormat="1" ht="16.5">
      <c r="B70" s="3"/>
      <c r="C70" s="3"/>
      <c r="D70" s="3"/>
      <c r="E70" s="3"/>
      <c r="F70" s="3"/>
      <c r="G70" s="3"/>
      <c r="H70" s="3"/>
      <c r="I70" s="3"/>
    </row>
    <row r="71" spans="2:9" s="2" customFormat="1" ht="16.5">
      <c r="B71" s="3"/>
      <c r="C71" s="3"/>
      <c r="D71" s="3"/>
      <c r="E71" s="3"/>
      <c r="F71" s="3"/>
      <c r="G71" s="3"/>
      <c r="H71" s="3"/>
      <c r="I71" s="3"/>
    </row>
    <row r="72" spans="2:9" s="2" customFormat="1" ht="16.5">
      <c r="B72" s="3"/>
      <c r="C72" s="3"/>
      <c r="D72" s="3"/>
      <c r="E72" s="3"/>
      <c r="F72" s="3"/>
      <c r="G72" s="3"/>
      <c r="H72" s="3"/>
      <c r="I72" s="3"/>
    </row>
    <row r="73" spans="2:9" s="2" customFormat="1" ht="16.5">
      <c r="B73" s="3"/>
      <c r="C73" s="3"/>
      <c r="D73" s="3"/>
      <c r="E73" s="3"/>
      <c r="F73" s="3"/>
      <c r="G73" s="3"/>
      <c r="H73" s="3"/>
      <c r="I73" s="3"/>
    </row>
    <row r="74" spans="2:9" s="2" customFormat="1" ht="16.5">
      <c r="B74" s="3"/>
      <c r="C74" s="3"/>
      <c r="D74" s="3"/>
      <c r="E74" s="3"/>
      <c r="F74" s="3"/>
      <c r="G74" s="3"/>
      <c r="H74" s="3"/>
      <c r="I74" s="3"/>
    </row>
    <row r="75" spans="2:9" s="2" customFormat="1" ht="16.5">
      <c r="B75" s="3"/>
      <c r="C75" s="3"/>
      <c r="D75" s="3"/>
      <c r="E75" s="3"/>
      <c r="F75" s="3"/>
      <c r="G75" s="3"/>
      <c r="H75" s="3"/>
      <c r="I75" s="3"/>
    </row>
    <row r="76" spans="2:9" s="2" customFormat="1" ht="16.5">
      <c r="B76" s="3"/>
      <c r="C76" s="3"/>
      <c r="D76" s="3"/>
      <c r="E76" s="3"/>
      <c r="F76" s="3"/>
      <c r="G76" s="3"/>
      <c r="H76" s="3"/>
      <c r="I76" s="3"/>
    </row>
    <row r="77" spans="2:9" s="2" customFormat="1" ht="16.5">
      <c r="B77" s="3"/>
      <c r="C77" s="3"/>
      <c r="D77" s="3"/>
      <c r="E77" s="3"/>
      <c r="F77" s="3"/>
      <c r="G77" s="3"/>
      <c r="H77" s="3"/>
      <c r="I77" s="3"/>
    </row>
    <row r="78" spans="2:9" s="2" customFormat="1" ht="16.5">
      <c r="B78" s="3"/>
      <c r="C78" s="3"/>
      <c r="D78" s="3"/>
      <c r="E78" s="3"/>
      <c r="F78" s="3"/>
      <c r="G78" s="3"/>
      <c r="H78" s="3"/>
      <c r="I78" s="3"/>
    </row>
    <row r="79" spans="2:9" s="2" customFormat="1" ht="16.5">
      <c r="B79" s="3"/>
      <c r="C79" s="3"/>
      <c r="D79" s="3"/>
      <c r="E79" s="3"/>
      <c r="F79" s="3"/>
      <c r="G79" s="3"/>
      <c r="H79" s="3"/>
      <c r="I79" s="3"/>
    </row>
    <row r="80" spans="2:9" s="2" customFormat="1" ht="16.5">
      <c r="B80" s="3"/>
      <c r="C80" s="3"/>
      <c r="D80" s="3"/>
      <c r="E80" s="3"/>
      <c r="F80" s="3"/>
      <c r="G80" s="3"/>
      <c r="H80" s="3"/>
      <c r="I80" s="3"/>
    </row>
    <row r="81" spans="2:9" s="2" customFormat="1" ht="16.5">
      <c r="B81" s="3"/>
      <c r="C81" s="3"/>
      <c r="D81" s="3"/>
      <c r="E81" s="3"/>
      <c r="F81" s="3"/>
      <c r="G81" s="3"/>
      <c r="H81" s="3"/>
      <c r="I81" s="3"/>
    </row>
    <row r="82" spans="2:9" s="2" customFormat="1" ht="16.5">
      <c r="B82" s="3"/>
      <c r="C82" s="3"/>
      <c r="D82" s="3"/>
      <c r="E82" s="3"/>
      <c r="F82" s="3"/>
      <c r="G82" s="3"/>
      <c r="H82" s="3"/>
      <c r="I82" s="3"/>
    </row>
    <row r="83" spans="2:9" s="2" customFormat="1" ht="16.5">
      <c r="B83" s="3"/>
      <c r="C83" s="3"/>
      <c r="D83" s="3"/>
      <c r="E83" s="3"/>
      <c r="F83" s="3"/>
      <c r="G83" s="3"/>
      <c r="H83" s="3"/>
      <c r="I83" s="3"/>
    </row>
    <row r="84" spans="2:9" s="2" customFormat="1" ht="16.5">
      <c r="B84" s="3"/>
      <c r="C84" s="3"/>
      <c r="D84" s="3"/>
      <c r="E84" s="3"/>
      <c r="F84" s="3"/>
      <c r="G84" s="3"/>
      <c r="H84" s="3"/>
      <c r="I84" s="3"/>
    </row>
    <row r="85" spans="2:9" s="2" customFormat="1" ht="16.5">
      <c r="B85" s="3"/>
      <c r="C85" s="3"/>
      <c r="D85" s="3"/>
      <c r="E85" s="3"/>
      <c r="F85" s="3"/>
      <c r="G85" s="3"/>
      <c r="H85" s="3"/>
      <c r="I85" s="3"/>
    </row>
    <row r="86" spans="2:9" s="2" customFormat="1" ht="16.5">
      <c r="B86" s="3"/>
      <c r="C86" s="3"/>
      <c r="D86" s="3"/>
      <c r="E86" s="3"/>
      <c r="F86" s="3"/>
      <c r="G86" s="3"/>
      <c r="H86" s="3"/>
      <c r="I86" s="3"/>
    </row>
    <row r="87" spans="2:9" s="2" customFormat="1" ht="16.5">
      <c r="B87" s="3"/>
      <c r="C87" s="3"/>
      <c r="D87" s="3"/>
      <c r="E87" s="3"/>
      <c r="F87" s="3"/>
      <c r="G87" s="3"/>
      <c r="H87" s="3"/>
      <c r="I87" s="3"/>
    </row>
    <row r="88" spans="2:9" s="2" customFormat="1" ht="16.5">
      <c r="B88" s="3"/>
      <c r="C88" s="3"/>
      <c r="D88" s="3"/>
      <c r="E88" s="3"/>
      <c r="F88" s="3"/>
      <c r="G88" s="3"/>
      <c r="H88" s="3"/>
      <c r="I88" s="3"/>
    </row>
    <row r="89" spans="2:9" s="2" customFormat="1" ht="16.5">
      <c r="B89" s="3"/>
      <c r="C89" s="3"/>
      <c r="D89" s="3"/>
      <c r="E89" s="3"/>
      <c r="F89" s="3"/>
      <c r="G89" s="3"/>
      <c r="H89" s="3"/>
      <c r="I89" s="3"/>
    </row>
    <row r="90" spans="2:9" s="2" customFormat="1" ht="16.5">
      <c r="B90" s="3"/>
      <c r="C90" s="3"/>
      <c r="D90" s="3"/>
      <c r="E90" s="3"/>
      <c r="F90" s="3"/>
      <c r="G90" s="3"/>
      <c r="H90" s="3"/>
      <c r="I90" s="3"/>
    </row>
    <row r="91" spans="2:9" s="2" customFormat="1" ht="16.5">
      <c r="B91" s="3"/>
      <c r="C91" s="3"/>
      <c r="D91" s="3"/>
      <c r="E91" s="3"/>
      <c r="F91" s="3"/>
      <c r="G91" s="3"/>
      <c r="H91" s="3"/>
      <c r="I91" s="3"/>
    </row>
    <row r="92" spans="2:9" s="2" customFormat="1" ht="16.5">
      <c r="B92" s="3"/>
      <c r="C92" s="3"/>
      <c r="D92" s="3"/>
      <c r="E92" s="3"/>
      <c r="F92" s="3"/>
      <c r="G92" s="3"/>
      <c r="H92" s="3"/>
      <c r="I92" s="3"/>
    </row>
    <row r="93" spans="2:9" s="2" customFormat="1" ht="16.5">
      <c r="B93" s="3"/>
      <c r="C93" s="3"/>
      <c r="D93" s="3"/>
      <c r="E93" s="3"/>
      <c r="F93" s="3"/>
      <c r="G93" s="3"/>
      <c r="H93" s="3"/>
      <c r="I93" s="3"/>
    </row>
    <row r="94" spans="2:9" s="2" customFormat="1" ht="16.5">
      <c r="B94" s="3"/>
      <c r="C94" s="3"/>
      <c r="D94" s="3"/>
      <c r="E94" s="3"/>
      <c r="F94" s="3"/>
      <c r="G94" s="3"/>
      <c r="H94" s="3"/>
      <c r="I94" s="3"/>
    </row>
    <row r="95" spans="2:9" s="2" customFormat="1" ht="16.5">
      <c r="B95" s="3"/>
      <c r="C95" s="3"/>
      <c r="D95" s="3"/>
      <c r="E95" s="3"/>
      <c r="F95" s="3"/>
      <c r="G95" s="3"/>
      <c r="H95" s="3"/>
      <c r="I95" s="3"/>
    </row>
    <row r="96" spans="2:9" s="2" customFormat="1" ht="16.5">
      <c r="B96" s="3"/>
      <c r="C96" s="3"/>
      <c r="D96" s="3"/>
      <c r="E96" s="3"/>
      <c r="F96" s="3"/>
      <c r="G96" s="3"/>
      <c r="H96" s="3"/>
      <c r="I96" s="3"/>
    </row>
    <row r="97" spans="2:9" s="2" customFormat="1" ht="16.5">
      <c r="B97" s="3"/>
      <c r="C97" s="3"/>
      <c r="D97" s="3"/>
      <c r="E97" s="3"/>
      <c r="F97" s="3"/>
      <c r="G97" s="3"/>
      <c r="H97" s="3"/>
      <c r="I97" s="3"/>
    </row>
    <row r="98" spans="2:9" s="2" customFormat="1" ht="16.5">
      <c r="B98" s="3"/>
      <c r="C98" s="3"/>
      <c r="D98" s="3"/>
      <c r="E98" s="3"/>
      <c r="F98" s="3"/>
      <c r="G98" s="3"/>
      <c r="H98" s="3"/>
      <c r="I98" s="3"/>
    </row>
    <row r="99" spans="2:9" s="2" customFormat="1" ht="16.5">
      <c r="B99" s="3"/>
      <c r="C99" s="3"/>
      <c r="D99" s="3"/>
      <c r="E99" s="3"/>
      <c r="F99" s="3"/>
      <c r="G99" s="3"/>
      <c r="H99" s="3"/>
      <c r="I99" s="3"/>
    </row>
    <row r="100" spans="2:9" s="2" customFormat="1" ht="16.5">
      <c r="B100" s="3"/>
      <c r="C100" s="3"/>
      <c r="D100" s="3"/>
      <c r="E100" s="3"/>
      <c r="F100" s="3"/>
      <c r="G100" s="3"/>
      <c r="H100" s="3"/>
      <c r="I100" s="3"/>
    </row>
    <row r="101" spans="2:9" s="2" customFormat="1" ht="16.5">
      <c r="B101" s="3"/>
      <c r="C101" s="3"/>
      <c r="D101" s="3"/>
      <c r="E101" s="3"/>
      <c r="F101" s="3"/>
      <c r="G101" s="3"/>
      <c r="H101" s="3"/>
      <c r="I101" s="3"/>
    </row>
    <row r="102" spans="2:9" s="2" customFormat="1" ht="16.5">
      <c r="B102" s="3"/>
      <c r="C102" s="3"/>
      <c r="D102" s="3"/>
      <c r="E102" s="3"/>
      <c r="F102" s="3"/>
      <c r="G102" s="3"/>
      <c r="H102" s="3"/>
      <c r="I102" s="3"/>
    </row>
    <row r="103" spans="2:9" s="2" customFormat="1" ht="16.5">
      <c r="B103" s="3"/>
      <c r="C103" s="3"/>
      <c r="D103" s="3"/>
      <c r="E103" s="3"/>
      <c r="F103" s="3"/>
      <c r="G103" s="3"/>
      <c r="H103" s="3"/>
      <c r="I103" s="3"/>
    </row>
    <row r="104" spans="2:9" s="2" customFormat="1" ht="16.5">
      <c r="B104" s="3"/>
      <c r="C104" s="3"/>
      <c r="D104" s="3"/>
      <c r="E104" s="3"/>
      <c r="F104" s="3"/>
      <c r="G104" s="3"/>
      <c r="H104" s="3"/>
      <c r="I104" s="3"/>
    </row>
    <row r="105" spans="2:9" s="2" customFormat="1" ht="16.5">
      <c r="B105" s="3"/>
      <c r="C105" s="3"/>
      <c r="D105" s="3"/>
      <c r="E105" s="3"/>
      <c r="F105" s="3"/>
      <c r="G105" s="3"/>
      <c r="H105" s="3"/>
      <c r="I105" s="3"/>
    </row>
    <row r="106" spans="2:9" s="2" customFormat="1" ht="16.5">
      <c r="B106" s="3"/>
      <c r="C106" s="3"/>
      <c r="D106" s="3"/>
      <c r="E106" s="3"/>
      <c r="F106" s="3"/>
      <c r="G106" s="3"/>
      <c r="H106" s="3"/>
      <c r="I106" s="3"/>
    </row>
    <row r="107" spans="2:9" s="2" customFormat="1" ht="16.5">
      <c r="B107" s="3"/>
      <c r="C107" s="3"/>
      <c r="D107" s="3"/>
      <c r="E107" s="3"/>
      <c r="F107" s="3"/>
      <c r="G107" s="3"/>
      <c r="H107" s="3"/>
      <c r="I107" s="3"/>
    </row>
    <row r="108" spans="2:9" s="2" customFormat="1" ht="16.5">
      <c r="B108" s="3"/>
      <c r="C108" s="3"/>
      <c r="D108" s="3"/>
      <c r="E108" s="3"/>
      <c r="F108" s="3"/>
      <c r="G108" s="3"/>
      <c r="H108" s="3"/>
      <c r="I108" s="3"/>
    </row>
    <row r="109" spans="2:9" s="2" customFormat="1" ht="16.5">
      <c r="B109" s="3"/>
      <c r="C109" s="3"/>
      <c r="D109" s="3"/>
      <c r="E109" s="3"/>
      <c r="F109" s="3"/>
      <c r="G109" s="3"/>
      <c r="H109" s="3"/>
      <c r="I109" s="3"/>
    </row>
    <row r="110" spans="2:9" s="2" customFormat="1" ht="16.5">
      <c r="B110" s="3"/>
      <c r="C110" s="3"/>
      <c r="D110" s="3"/>
      <c r="E110" s="3"/>
      <c r="F110" s="3"/>
      <c r="G110" s="3"/>
      <c r="H110" s="3"/>
      <c r="I110" s="3"/>
    </row>
    <row r="111" spans="2:9" s="2" customFormat="1" ht="16.5">
      <c r="B111" s="3"/>
      <c r="C111" s="3"/>
      <c r="D111" s="3"/>
      <c r="E111" s="3"/>
      <c r="F111" s="3"/>
      <c r="G111" s="3"/>
      <c r="H111" s="3"/>
      <c r="I111" s="3"/>
    </row>
    <row r="112" spans="2:9" s="2" customFormat="1" ht="16.5">
      <c r="B112" s="3"/>
      <c r="C112" s="3"/>
      <c r="D112" s="3"/>
      <c r="E112" s="3"/>
      <c r="F112" s="3"/>
      <c r="G112" s="3"/>
      <c r="H112" s="3"/>
      <c r="I112" s="3"/>
    </row>
    <row r="113" spans="2:9" s="2" customFormat="1" ht="16.5">
      <c r="B113" s="3"/>
      <c r="C113" s="3"/>
      <c r="D113" s="3"/>
      <c r="E113" s="3"/>
      <c r="F113" s="3"/>
      <c r="G113" s="3"/>
      <c r="H113" s="3"/>
      <c r="I113" s="3"/>
    </row>
    <row r="114" spans="2:9" s="2" customFormat="1" ht="16.5">
      <c r="B114" s="3"/>
      <c r="C114" s="3"/>
      <c r="D114" s="3"/>
      <c r="E114" s="3"/>
      <c r="F114" s="3"/>
      <c r="G114" s="3"/>
      <c r="H114" s="3"/>
      <c r="I114" s="3"/>
    </row>
    <row r="115" spans="2:9" s="2" customFormat="1" ht="16.5">
      <c r="B115" s="3"/>
      <c r="C115" s="3"/>
      <c r="D115" s="3"/>
      <c r="E115" s="3"/>
      <c r="F115" s="3"/>
      <c r="G115" s="3"/>
      <c r="H115" s="3"/>
      <c r="I115" s="3"/>
    </row>
    <row r="116" spans="2:9" s="2" customFormat="1" ht="16.5">
      <c r="B116" s="3"/>
      <c r="C116" s="3"/>
      <c r="D116" s="3"/>
      <c r="E116" s="3"/>
      <c r="F116" s="3"/>
      <c r="G116" s="3"/>
      <c r="H116" s="3"/>
      <c r="I116" s="3"/>
    </row>
    <row r="117" spans="2:9" s="2" customFormat="1" ht="16.5">
      <c r="B117" s="3"/>
      <c r="C117" s="3"/>
      <c r="D117" s="3"/>
      <c r="E117" s="3"/>
      <c r="F117" s="3"/>
      <c r="G117" s="3"/>
      <c r="H117" s="3"/>
      <c r="I117" s="3"/>
    </row>
    <row r="118" spans="2:9" s="2" customFormat="1" ht="16.5">
      <c r="B118" s="3"/>
      <c r="C118" s="3"/>
      <c r="D118" s="3"/>
      <c r="E118" s="3"/>
      <c r="F118" s="3"/>
      <c r="G118" s="3"/>
      <c r="H118" s="3"/>
      <c r="I118" s="3"/>
    </row>
    <row r="119" spans="2:9" s="2" customFormat="1" ht="16.5">
      <c r="B119" s="3"/>
      <c r="C119" s="3"/>
      <c r="D119" s="3"/>
      <c r="E119" s="3"/>
      <c r="F119" s="3"/>
      <c r="G119" s="3"/>
      <c r="H119" s="3"/>
      <c r="I119" s="3"/>
    </row>
    <row r="120" spans="2:9" s="2" customFormat="1" ht="16.5">
      <c r="B120" s="3"/>
      <c r="C120" s="3"/>
      <c r="D120" s="3"/>
      <c r="E120" s="3"/>
      <c r="F120" s="3"/>
      <c r="G120" s="3"/>
      <c r="H120" s="3"/>
      <c r="I120" s="3"/>
    </row>
    <row r="121" spans="2:9" s="2" customFormat="1" ht="16.5">
      <c r="B121" s="3"/>
      <c r="C121" s="3"/>
      <c r="D121" s="3"/>
      <c r="E121" s="3"/>
      <c r="F121" s="3"/>
      <c r="G121" s="3"/>
      <c r="H121" s="3"/>
      <c r="I121" s="3"/>
    </row>
    <row r="122" spans="2:9" s="2" customFormat="1" ht="16.5">
      <c r="B122" s="3"/>
      <c r="C122" s="3"/>
      <c r="D122" s="3"/>
      <c r="E122" s="3"/>
      <c r="F122" s="3"/>
      <c r="G122" s="3"/>
      <c r="H122" s="3"/>
      <c r="I122" s="3"/>
    </row>
    <row r="123" spans="2:9" s="2" customFormat="1" ht="16.5">
      <c r="B123" s="3"/>
      <c r="C123" s="3"/>
      <c r="D123" s="3"/>
      <c r="E123" s="3"/>
      <c r="F123" s="3"/>
      <c r="G123" s="3"/>
      <c r="H123" s="3"/>
      <c r="I123" s="3"/>
    </row>
    <row r="124" spans="2:9" s="2" customFormat="1" ht="16.5">
      <c r="B124" s="3"/>
      <c r="C124" s="3"/>
      <c r="D124" s="3"/>
      <c r="E124" s="3"/>
      <c r="F124" s="3"/>
      <c r="G124" s="3"/>
      <c r="H124" s="3"/>
      <c r="I124" s="3"/>
    </row>
    <row r="125" spans="2:9" s="2" customFormat="1" ht="16.5">
      <c r="B125" s="3"/>
      <c r="C125" s="3"/>
      <c r="D125" s="3"/>
      <c r="E125" s="3"/>
      <c r="F125" s="3"/>
      <c r="G125" s="3"/>
      <c r="H125" s="3"/>
      <c r="I125" s="3"/>
    </row>
    <row r="126" spans="2:9" s="2" customFormat="1" ht="16.5">
      <c r="B126" s="3"/>
      <c r="C126" s="3"/>
      <c r="D126" s="3"/>
      <c r="E126" s="3"/>
      <c r="F126" s="3"/>
      <c r="G126" s="3"/>
      <c r="H126" s="3"/>
      <c r="I126" s="3"/>
    </row>
    <row r="127" spans="2:9" s="2" customFormat="1" ht="16.5">
      <c r="B127" s="3"/>
      <c r="C127" s="3"/>
      <c r="D127" s="3"/>
      <c r="E127" s="3"/>
      <c r="F127" s="3"/>
      <c r="G127" s="3"/>
      <c r="H127" s="3"/>
      <c r="I127" s="3"/>
    </row>
    <row r="128" spans="2:9" s="2" customFormat="1" ht="16.5">
      <c r="B128" s="3"/>
      <c r="C128" s="3"/>
      <c r="D128" s="3"/>
      <c r="E128" s="3"/>
      <c r="F128" s="3"/>
      <c r="G128" s="3"/>
      <c r="H128" s="3"/>
      <c r="I128" s="3"/>
    </row>
    <row r="129" spans="2:9" s="2" customFormat="1" ht="16.5">
      <c r="B129" s="3"/>
      <c r="C129" s="3"/>
      <c r="D129" s="3"/>
      <c r="E129" s="3"/>
      <c r="F129" s="3"/>
      <c r="G129" s="3"/>
      <c r="H129" s="3"/>
      <c r="I129" s="3"/>
    </row>
    <row r="130" spans="2:9" s="2" customFormat="1" ht="16.5">
      <c r="B130" s="3"/>
      <c r="C130" s="3"/>
      <c r="D130" s="3"/>
      <c r="E130" s="3"/>
      <c r="F130" s="3"/>
      <c r="G130" s="3"/>
      <c r="H130" s="3"/>
      <c r="I130" s="3"/>
    </row>
    <row r="131" spans="2:9" s="2" customFormat="1" ht="16.5">
      <c r="B131" s="3"/>
      <c r="C131" s="3"/>
      <c r="D131" s="3"/>
      <c r="E131" s="3"/>
      <c r="F131" s="3"/>
      <c r="G131" s="3"/>
      <c r="H131" s="3"/>
      <c r="I131" s="3"/>
    </row>
    <row r="132" spans="2:9" s="2" customFormat="1" ht="16.5">
      <c r="B132" s="3"/>
      <c r="C132" s="3"/>
      <c r="D132" s="3"/>
      <c r="E132" s="3"/>
      <c r="F132" s="3"/>
      <c r="G132" s="3"/>
      <c r="H132" s="3"/>
      <c r="I132" s="3"/>
    </row>
    <row r="133" spans="2:9" s="2" customFormat="1" ht="16.5">
      <c r="B133" s="3"/>
      <c r="C133" s="3"/>
      <c r="D133" s="3"/>
      <c r="E133" s="3"/>
      <c r="F133" s="3"/>
      <c r="G133" s="3"/>
      <c r="H133" s="3"/>
      <c r="I133" s="3"/>
    </row>
    <row r="134" spans="2:9" s="2" customFormat="1" ht="16.5">
      <c r="B134" s="3"/>
      <c r="C134" s="3"/>
      <c r="D134" s="3"/>
      <c r="E134" s="3"/>
      <c r="F134" s="3"/>
      <c r="G134" s="3"/>
      <c r="H134" s="3"/>
      <c r="I134" s="3"/>
    </row>
    <row r="135" spans="2:9" s="2" customFormat="1" ht="16.5">
      <c r="B135" s="3"/>
      <c r="C135" s="3"/>
      <c r="D135" s="3"/>
      <c r="E135" s="3"/>
      <c r="F135" s="3"/>
      <c r="G135" s="3"/>
      <c r="H135" s="3"/>
      <c r="I135" s="3"/>
    </row>
    <row r="136" spans="2:9" s="2" customFormat="1" ht="16.5">
      <c r="B136" s="3"/>
      <c r="C136" s="3"/>
      <c r="D136" s="3"/>
      <c r="E136" s="3"/>
      <c r="F136" s="3"/>
      <c r="G136" s="3"/>
      <c r="H136" s="3"/>
      <c r="I136" s="3"/>
    </row>
    <row r="137" spans="2:9" s="2" customFormat="1" ht="16.5">
      <c r="B137" s="3"/>
      <c r="C137" s="3"/>
      <c r="D137" s="3"/>
      <c r="E137" s="3"/>
      <c r="F137" s="3"/>
      <c r="G137" s="3"/>
      <c r="H137" s="3"/>
      <c r="I137" s="3"/>
    </row>
    <row r="138" spans="2:9" s="2" customFormat="1" ht="16.5">
      <c r="B138" s="3"/>
      <c r="C138" s="3"/>
      <c r="D138" s="3"/>
      <c r="E138" s="3"/>
      <c r="F138" s="3"/>
      <c r="G138" s="3"/>
      <c r="H138" s="3"/>
      <c r="I138" s="3"/>
    </row>
    <row r="139" spans="2:9" s="2" customFormat="1" ht="16.5">
      <c r="B139" s="3"/>
      <c r="C139" s="3"/>
      <c r="D139" s="3"/>
      <c r="E139" s="3"/>
      <c r="F139" s="3"/>
      <c r="G139" s="3"/>
      <c r="H139" s="3"/>
      <c r="I139" s="3"/>
    </row>
    <row r="140" spans="2:9" s="2" customFormat="1" ht="16.5">
      <c r="B140" s="3"/>
      <c r="C140" s="3"/>
      <c r="D140" s="3"/>
      <c r="E140" s="3"/>
      <c r="F140" s="3"/>
      <c r="G140" s="3"/>
      <c r="H140" s="3"/>
      <c r="I140" s="3"/>
    </row>
    <row r="141" spans="2:9" s="2" customFormat="1" ht="16.5">
      <c r="B141" s="3"/>
      <c r="C141" s="3"/>
      <c r="D141" s="3"/>
      <c r="E141" s="3"/>
      <c r="F141" s="3"/>
      <c r="G141" s="3"/>
      <c r="H141" s="3"/>
      <c r="I141" s="3"/>
    </row>
    <row r="142" spans="2:9" s="2" customFormat="1" ht="16.5">
      <c r="B142" s="3"/>
      <c r="C142" s="3"/>
      <c r="D142" s="3"/>
      <c r="E142" s="3"/>
      <c r="F142" s="3"/>
      <c r="G142" s="3"/>
      <c r="H142" s="3"/>
      <c r="I142" s="3"/>
    </row>
    <row r="143" spans="2:9" s="2" customFormat="1" ht="16.5">
      <c r="B143" s="3"/>
      <c r="C143" s="3"/>
      <c r="D143" s="3"/>
      <c r="E143" s="3"/>
      <c r="F143" s="3"/>
      <c r="G143" s="3"/>
      <c r="H143" s="3"/>
      <c r="I143" s="3"/>
    </row>
    <row r="144" spans="2:9" s="2" customFormat="1" ht="16.5">
      <c r="B144" s="3"/>
      <c r="C144" s="3"/>
      <c r="D144" s="3"/>
      <c r="E144" s="3"/>
      <c r="F144" s="3"/>
      <c r="G144" s="3"/>
      <c r="H144" s="3"/>
      <c r="I144" s="3"/>
    </row>
    <row r="145" spans="2:9" s="2" customFormat="1" ht="16.5">
      <c r="B145" s="3"/>
      <c r="C145" s="3"/>
      <c r="D145" s="3"/>
      <c r="E145" s="3"/>
      <c r="F145" s="3"/>
      <c r="G145" s="3"/>
      <c r="H145" s="3"/>
      <c r="I145" s="3"/>
    </row>
    <row r="146" spans="2:9" s="2" customFormat="1" ht="16.5">
      <c r="B146" s="3"/>
      <c r="C146" s="3"/>
      <c r="D146" s="3"/>
      <c r="E146" s="3"/>
      <c r="F146" s="3"/>
      <c r="G146" s="3"/>
      <c r="H146" s="3"/>
      <c r="I146" s="3"/>
    </row>
  </sheetData>
  <sheetProtection/>
  <mergeCells count="5">
    <mergeCell ref="A1:I1"/>
    <mergeCell ref="A3:A4"/>
    <mergeCell ref="B3:D3"/>
    <mergeCell ref="E3:G3"/>
    <mergeCell ref="H3:I3"/>
  </mergeCells>
  <printOptions horizontalCentered="1"/>
  <pageMargins left="0.35433070866141736" right="0.35433070866141736" top="0.7874015748031497" bottom="0.5905511811023623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tcsai</dc:creator>
  <cp:keywords/>
  <dc:description/>
  <cp:lastModifiedBy>ChenHongYi</cp:lastModifiedBy>
  <cp:lastPrinted>2017-12-08T06:31:14Z</cp:lastPrinted>
  <dcterms:created xsi:type="dcterms:W3CDTF">2007-06-25T02:24:51Z</dcterms:created>
  <dcterms:modified xsi:type="dcterms:W3CDTF">2018-03-07T09:45:01Z</dcterms:modified>
  <cp:category/>
  <cp:version/>
  <cp:contentType/>
  <cp:contentStatus/>
</cp:coreProperties>
</file>